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/>
  <mc:AlternateContent xmlns:mc="http://schemas.openxmlformats.org/markup-compatibility/2006">
    <mc:Choice Requires="x15">
      <x15ac:absPath xmlns:x15ac="http://schemas.microsoft.com/office/spreadsheetml/2010/11/ac" url="https://saudegov.sharepoint.com/sites/BD_Painel_Monit_1812/Documentos Compartilhados/BD_painel_monit_1812/Planilhas atualizadas/"/>
    </mc:Choice>
  </mc:AlternateContent>
  <xr:revisionPtr revIDLastSave="0" documentId="8_{23509182-4A88-446F-858F-FD964F37EDD9}" xr6:coauthVersionLast="47" xr6:coauthVersionMax="47" xr10:uidLastSave="{00000000-0000-0000-0000-000000000000}"/>
  <bookViews>
    <workbookView xWindow="0" yWindow="680" windowWidth="26240" windowHeight="16360" firstSheet="6" activeTab="6" xr2:uid="{00000000-000D-0000-FFFF-FFFF00000000}"/>
  </bookViews>
  <sheets>
    <sheet name="2022_Q2" sheetId="21" r:id="rId1"/>
    <sheet name="2022_Q3" sheetId="22" r:id="rId2"/>
    <sheet name="2023_Q1" sheetId="23" r:id="rId3"/>
    <sheet name="2023_Q2" sheetId="24" r:id="rId4"/>
    <sheet name="2023_Q3" sheetId="25" r:id="rId5"/>
    <sheet name="2024_Q1 ajustes" sheetId="27" r:id="rId6"/>
    <sheet name="2024_Q2_parcial" sheetId="26" r:id="rId7"/>
  </sheets>
  <definedNames>
    <definedName name="_xlnm._FilterDatabase" localSheetId="0" hidden="1">'2022_Q2'!$A$1:$U$13</definedName>
    <definedName name="_xlnm._FilterDatabase" localSheetId="1" hidden="1">'2022_Q3'!$A$1:$V$13</definedName>
    <definedName name="_xlnm._FilterDatabase" localSheetId="2" hidden="1">'2023_Q1'!$A$1:$U$13</definedName>
    <definedName name="_xlnm._FilterDatabase" localSheetId="3" hidden="1">'2023_Q2'!$A$1:$U$13</definedName>
    <definedName name="_xlnm._FilterDatabase" localSheetId="4" hidden="1">'2023_Q3'!$A$1:$U$13</definedName>
    <definedName name="_xlnm._FilterDatabase" localSheetId="6" hidden="1">'2024_Q2_parcial'!$A$1:$U$13</definedName>
    <definedName name="_xlnm._FilterDatabase" localSheetId="5" hidden="1">'2024_Q1 ajustes'!$A$1:$U$13</definedName>
    <definedName name="_Hlk93012563" localSheetId="0">'2022_Q2'!#REF!</definedName>
    <definedName name="_Hlk93012563" localSheetId="1">'2022_Q3'!#REF!</definedName>
    <definedName name="_Hlk93012563" localSheetId="2">'2023_Q1'!#REF!</definedName>
    <definedName name="_Hlk93012563" localSheetId="3">'2023_Q2'!#REF!</definedName>
    <definedName name="_Hlk93012563" localSheetId="4">'2023_Q3'!#REF!</definedName>
    <definedName name="_Hlk93012563" localSheetId="6">'2024_Q2_parcial'!#REF!</definedName>
    <definedName name="_Hlk93012563" localSheetId="5">'2024_Q1 ajustes'!#REF!</definedName>
    <definedName name="Z_98A5E9C1_08FE_4545_BE1F_D2ADA0674DC9_.wvu.FilterData" localSheetId="0" hidden="1">'2022_Q2'!$E$1:$T$1</definedName>
    <definedName name="Z_98A5E9C1_08FE_4545_BE1F_D2ADA0674DC9_.wvu.FilterData" localSheetId="1" hidden="1">'2022_Q3'!$F$1:$U$1</definedName>
    <definedName name="Z_98A5E9C1_08FE_4545_BE1F_D2ADA0674DC9_.wvu.FilterData" localSheetId="2" hidden="1">'2023_Q1'!$F$1:$U$1</definedName>
    <definedName name="Z_98A5E9C1_08FE_4545_BE1F_D2ADA0674DC9_.wvu.FilterData" localSheetId="3" hidden="1">'2023_Q2'!$F$1:$U$1</definedName>
    <definedName name="Z_98A5E9C1_08FE_4545_BE1F_D2ADA0674DC9_.wvu.FilterData" localSheetId="4" hidden="1">'2023_Q3'!$F$1:$U$1</definedName>
    <definedName name="Z_98A5E9C1_08FE_4545_BE1F_D2ADA0674DC9_.wvu.FilterData" localSheetId="6" hidden="1">'2024_Q2_parcial'!$F$1:$U$1</definedName>
    <definedName name="Z_98A5E9C1_08FE_4545_BE1F_D2ADA0674DC9_.wvu.FilterData" localSheetId="5" hidden="1">'2024_Q1 ajustes'!$F$1:$U$1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7" l="1"/>
  <c r="L12" i="27"/>
  <c r="L11" i="27"/>
  <c r="L10" i="27"/>
  <c r="L9" i="27"/>
  <c r="L8" i="27"/>
  <c r="L7" i="27"/>
  <c r="L6" i="27"/>
  <c r="L5" i="27"/>
  <c r="L4" i="27"/>
  <c r="L3" i="27"/>
  <c r="L2" i="27"/>
  <c r="L13" i="26"/>
  <c r="L12" i="26"/>
  <c r="L11" i="26"/>
  <c r="L10" i="26"/>
  <c r="L9" i="26"/>
  <c r="L8" i="26"/>
  <c r="L7" i="26"/>
  <c r="L6" i="26"/>
  <c r="L5" i="26"/>
  <c r="L4" i="26"/>
  <c r="L3" i="26"/>
  <c r="L2" i="26"/>
  <c r="L13" i="25"/>
  <c r="L12" i="25"/>
  <c r="L11" i="25"/>
  <c r="L10" i="25"/>
  <c r="L9" i="25"/>
  <c r="L8" i="25"/>
  <c r="L7" i="25"/>
  <c r="L6" i="25"/>
  <c r="L5" i="25"/>
  <c r="L4" i="25"/>
  <c r="L3" i="25"/>
  <c r="L2" i="25"/>
  <c r="L13" i="24"/>
  <c r="L12" i="24"/>
  <c r="L11" i="24"/>
  <c r="L10" i="24"/>
  <c r="L9" i="24"/>
  <c r="L8" i="24"/>
  <c r="L7" i="24"/>
  <c r="L6" i="24"/>
  <c r="L5" i="24"/>
  <c r="L4" i="24"/>
  <c r="L3" i="24"/>
  <c r="L2" i="24"/>
  <c r="L13" i="23"/>
  <c r="L12" i="23"/>
  <c r="L11" i="23"/>
  <c r="L10" i="23"/>
  <c r="L9" i="23"/>
  <c r="L8" i="23"/>
  <c r="L7" i="23"/>
  <c r="L6" i="23"/>
  <c r="L5" i="23"/>
  <c r="L4" i="23"/>
  <c r="L3" i="23"/>
  <c r="L2" i="23"/>
  <c r="L13" i="22"/>
  <c r="L12" i="22"/>
  <c r="L11" i="22"/>
  <c r="L10" i="22"/>
  <c r="L9" i="22"/>
  <c r="L8" i="22"/>
  <c r="L7" i="22"/>
  <c r="L6" i="22"/>
  <c r="L5" i="22"/>
  <c r="L4" i="22"/>
  <c r="L3" i="22"/>
  <c r="L2" i="22"/>
  <c r="L3" i="21" l="1"/>
  <c r="L4" i="21"/>
  <c r="L5" i="21"/>
  <c r="L6" i="21"/>
  <c r="L7" i="21"/>
  <c r="L8" i="21"/>
  <c r="L9" i="21"/>
  <c r="L10" i="21"/>
  <c r="L11" i="21"/>
  <c r="L12" i="21"/>
  <c r="L13" i="21"/>
  <c r="L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tc={ECBD2818-E23D-4C59-ADBC-F93D9BE90811}</author>
    <author>tc={DFB14C23-D0B6-4DC6-B9EE-D338C355F339}</author>
    <author>tc={63BDA778-8162-441F-B919-A6DF250762DE}</author>
    <author>tc={044AEAA6-7F2D-4F9D-AB65-633FFCE75FA8}</author>
  </authors>
  <commentList>
    <comment ref="J8" authorId="0" shapeId="0" xr:uid="{ECBD2818-E23D-4C59-ADBC-F93D9BE90811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8" authorId="1" shapeId="0" xr:uid="{DFB14C23-D0B6-4DC6-B9EE-D338C355F339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  <comment ref="J9" authorId="2" shapeId="0" xr:uid="{63BDA778-8162-441F-B919-A6DF250762DE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9" authorId="3" shapeId="0" xr:uid="{044AEAA6-7F2D-4F9D-AB65-633FFCE75FA8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tc={1DBCE98C-477B-B541-B060-3157CCBE010A}</author>
    <author>tc={F8B7F78B-4E3D-DA46-BE27-D1E7A2F32FFA}</author>
    <author>tc={C28837DA-E49F-C44F-BF85-D02412DEC022}</author>
    <author>tc={473D786E-B067-8D42-80F9-CBE936BB3353}</author>
  </authors>
  <commentList>
    <comment ref="J8" authorId="0" shapeId="0" xr:uid="{1DBCE98C-477B-B541-B060-3157CCBE010A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8" authorId="1" shapeId="0" xr:uid="{F8B7F78B-4E3D-DA46-BE27-D1E7A2F32FFA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  <comment ref="J9" authorId="2" shapeId="0" xr:uid="{C28837DA-E49F-C44F-BF85-D02412DEC022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9" authorId="3" shapeId="0" xr:uid="{473D786E-B067-8D42-80F9-CBE936BB3353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tc={0964AEE3-A0B7-4AAD-9725-6CA1D32E4FAF}</author>
    <author>tc={BDB8D49E-DC2A-46C5-9DEA-A2703B71EAC1}</author>
    <author>tc={7568F098-A2D1-430A-88DE-B8E8BE4E97D0}</author>
    <author>tc={B313E536-E8FE-45F7-AA79-2AC140C8ED55}</author>
  </authors>
  <commentList>
    <comment ref="J8" authorId="0" shapeId="0" xr:uid="{0964AEE3-A0B7-4AAD-9725-6CA1D32E4FAF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8" authorId="1" shapeId="0" xr:uid="{BDB8D49E-DC2A-46C5-9DEA-A2703B71EAC1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  <comment ref="J9" authorId="2" shapeId="0" xr:uid="{7568F098-A2D1-430A-88DE-B8E8BE4E97D0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9" authorId="3" shapeId="0" xr:uid="{B313E536-E8FE-45F7-AA79-2AC140C8ED55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tc={D94C24FD-B947-4F8F-8AE9-0E5FB08D73C6}</author>
    <author>tc={F92381C4-4249-47D0-B33D-FFA99ABC5813}</author>
    <author>tc={647F2361-31B5-4229-8EA5-045C5D55F1BE}</author>
    <author>tc={F95BC8FD-664D-4ECC-9630-298B2D80A3ED}</author>
  </authors>
  <commentList>
    <comment ref="J8" authorId="0" shapeId="0" xr:uid="{D94C24FD-B947-4F8F-8AE9-0E5FB08D73C6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8" authorId="1" shapeId="0" xr:uid="{F92381C4-4249-47D0-B33D-FFA99ABC5813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  <comment ref="J9" authorId="2" shapeId="0" xr:uid="{647F2361-31B5-4229-8EA5-045C5D55F1BE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Grupo alterou para 473</t>
      </text>
    </comment>
    <comment ref="L9" authorId="3" shapeId="0" xr:uid="{F95BC8FD-664D-4ECC-9630-298B2D80A3ED}">
      <text>
        <t>[Threaded comment]
Your version of Excel allows you to read this threaded comment; however, any edits to it will get removed if the file is opened in a newer version of Excel. Learn more: https://go.microsoft.com/fwlink/?linkid=870924
Comment:
    após alteração ficará 48%</t>
      </text>
    </comment>
  </commentList>
</comments>
</file>

<file path=xl/sharedStrings.xml><?xml version="1.0" encoding="utf-8"?>
<sst xmlns="http://schemas.openxmlformats.org/spreadsheetml/2006/main" count="1473" uniqueCount="133">
  <si>
    <t>Coleta/Quadrimestre</t>
  </si>
  <si>
    <t>Consultor Coordenação/MS</t>
  </si>
  <si>
    <t>Coordenação DGIP</t>
  </si>
  <si>
    <t>REGIÃO DO BRASIL</t>
  </si>
  <si>
    <t>UF</t>
  </si>
  <si>
    <t>Nº DA META</t>
  </si>
  <si>
    <t>Nome da Meta</t>
  </si>
  <si>
    <t>Prazo previsto Meta</t>
  </si>
  <si>
    <t>Dia, Mês e Ano previstos</t>
  </si>
  <si>
    <t>Meta inicial/Prevista</t>
  </si>
  <si>
    <t>Meta Final/Resultado</t>
  </si>
  <si>
    <t>% Meta Atingida</t>
  </si>
  <si>
    <t>Status da Meta</t>
  </si>
  <si>
    <t>Nº do Indicador Principal</t>
  </si>
  <si>
    <t>Nome Indicador Principal</t>
  </si>
  <si>
    <t>Nº do Indicador Intermediário/Atividade</t>
  </si>
  <si>
    <t>Nome do Indicador Intermediário/Atividade</t>
  </si>
  <si>
    <t>Prazo previsto do Indicador Intermediário/Atividade</t>
  </si>
  <si>
    <t>Status do Indicador Intermediário/Atividade</t>
  </si>
  <si>
    <t>Observações SEINSF/MS</t>
  </si>
  <si>
    <t>Observações COAREG/MS</t>
  </si>
  <si>
    <t>2º quadrimestre de 2022</t>
  </si>
  <si>
    <t>LUIZA</t>
  </si>
  <si>
    <t>COAREG</t>
  </si>
  <si>
    <t>REGIÃO NORDESTE</t>
  </si>
  <si>
    <t>PE</t>
  </si>
  <si>
    <t>Meta 01</t>
  </si>
  <si>
    <t>Realizar 04 encontros
Remotos sobre temáticas relacionadas ao PRI para Alinhamento Conceitual e Metodológico entre os Grupos Condutores do PRI</t>
  </si>
  <si>
    <t>junho 2021</t>
  </si>
  <si>
    <t>Finalizada</t>
  </si>
  <si>
    <t>Indicador 01</t>
  </si>
  <si>
    <t>Número de encontros remotos sobre temáticas relacionadas ao PRI realizados para Alinhamento Conceitual e Metodológico entre os Grupos Condutores do PRI</t>
  </si>
  <si>
    <t>Indicador 1</t>
  </si>
  <si>
    <t>Meta 02</t>
  </si>
  <si>
    <t>Construir Caderno de orientações Conceituais e Metodológicas para implementação do
PRI em PE</t>
  </si>
  <si>
    <t>dezembro 2021</t>
  </si>
  <si>
    <t>Indicador 02</t>
  </si>
  <si>
    <t>Caderno de orientações Conceituais e Metodológicas para implementação do PRI em PE construído</t>
  </si>
  <si>
    <t>Indicador 2</t>
  </si>
  <si>
    <t>Caderno construído e disponibilizado no Site &lt;https://ead.saude.pe.gov.br/course/view.php?id=513&gt;</t>
  </si>
  <si>
    <t>Meta 03</t>
  </si>
  <si>
    <t>realizar 4 encontros macrorregionais para orientações metodológicas aos grupos condutores macrorregionais e regionais.</t>
  </si>
  <si>
    <t>Indicador 03</t>
  </si>
  <si>
    <t>Número de encontros macrorregionais para orientações metodológicas aos grupos condutores macrorregionais e regionais</t>
  </si>
  <si>
    <t>Indicador 3</t>
  </si>
  <si>
    <t>Meta 04</t>
  </si>
  <si>
    <t>Realizar 10 encontros remotos para acolhimento dos novos gestores municipais da saúde</t>
  </si>
  <si>
    <t>abril 2021</t>
  </si>
  <si>
    <t>Indicador 04</t>
  </si>
  <si>
    <t>Número de encontros remotos realizados para acolhimento dos novos gestores municipais de saúde</t>
  </si>
  <si>
    <t>Indicador 4</t>
  </si>
  <si>
    <t>Meta 05</t>
  </si>
  <si>
    <t>qualificar 70% dos profissionais ingressos que atuam no planejamento e orçamento das secretarias executivas da SES que concluíram o curso Planejamento e Orçamento em Saúde</t>
  </si>
  <si>
    <t>Indicador 05</t>
  </si>
  <si>
    <t>Percentual de profissionais ingressos que concluíram o curso</t>
  </si>
  <si>
    <t>Indicador 5</t>
  </si>
  <si>
    <t>Superação da meta entre os técnicos da SES</t>
  </si>
  <si>
    <t>Meta 06</t>
  </si>
  <si>
    <t xml:space="preserve">qualificar 70% dos profissionais ingressos das Secretarias Municipais de Saúde, SEMS e COSEMS que atuam no planejamento em saúde que concluíram o curso Planejamento e Orçamento em Saúde
</t>
  </si>
  <si>
    <t>Indicador 06</t>
  </si>
  <si>
    <t xml:space="preserve"> Percentual de profissionais das SMS, SEMS e COSEMS ingressos que concluíram o curso</t>
  </si>
  <si>
    <t>Indicador 6</t>
  </si>
  <si>
    <t>Meta não atingida, mesmo tendo sido feito esforços na sensibilização dos gestores na participação no curso. Pode ter relação com a mobilização da pandemia COVID-19. Ao total, foram matriculadas 300 pessoas e 162 (54%) finalizaram o curso.</t>
  </si>
  <si>
    <t>Meta 07</t>
  </si>
  <si>
    <t xml:space="preserve">Qualificar 70% dos membros das CIR e CIB ingressos que concluíram o curso de Governança no SUS
</t>
  </si>
  <si>
    <t>dezembro 2022</t>
  </si>
  <si>
    <t>Em andamento</t>
  </si>
  <si>
    <t>Indicador 07</t>
  </si>
  <si>
    <t>percentual de membros das CIR e CIB ingressos que concluíram o curso</t>
  </si>
  <si>
    <t>Indicador 7</t>
  </si>
  <si>
    <r>
      <rPr>
        <sz val="10"/>
        <color rgb="FF000000"/>
        <rFont val="Calibri"/>
        <family val="2"/>
      </rPr>
      <t xml:space="preserve">Meta não atingida, mesmo tendo sido alterado a formatação do curso para ser semi-presencial e mobilização. Pode ter relação com a mobilização da retomada da pandemia COVID-19. </t>
    </r>
    <r>
      <rPr>
        <sz val="10"/>
        <color rgb="FFFF0000"/>
        <rFont val="Calibri"/>
        <family val="2"/>
      </rPr>
      <t>Ao total, foram matriculadas 473 pessoas e 227 (48%) finalizaram o curso.</t>
    </r>
  </si>
  <si>
    <t>Meta 08</t>
  </si>
  <si>
    <t xml:space="preserve">Qualificar
70% dos membros das CT das CIR e da CIB ingressos que concluíram o curso de Governança do SUS
</t>
  </si>
  <si>
    <t>Indicador 08</t>
  </si>
  <si>
    <t>percentual de membros das CT CIR e CIB ingressos que concluíram o curso</t>
  </si>
  <si>
    <t>Indicador 8</t>
  </si>
  <si>
    <t>Meta não atingida, mesmo tendo sido alterado a formatação do curso para ser semi-presencial e mobilização. Pode ter relação com a mobilização da retomada da pandemia COVID-19. Ao total, foram matriculadas 473 pessoas e 227 (48%) finalizaram o curso.</t>
  </si>
  <si>
    <t>Meta 09</t>
  </si>
  <si>
    <t xml:space="preserve">Realizar 12
encontros regionais para revisão do PDR considerando o desenho geopolítico, administrativo e processos regulatórios
</t>
  </si>
  <si>
    <t>dezembro 2023</t>
  </si>
  <si>
    <t>Não iniciada</t>
  </si>
  <si>
    <t>Indicador 09</t>
  </si>
  <si>
    <t>Número de encontros regionais para revisão do PDR</t>
  </si>
  <si>
    <t>Indicador 9</t>
  </si>
  <si>
    <t>Atividade não realizada em virtude do período eleitoral.</t>
  </si>
  <si>
    <t>Meta 10</t>
  </si>
  <si>
    <t>Realizar 04 encontros macrorregionais para revisão do PDR considerando o desenho geopolítico, administrativo e processos regulatórios.</t>
  </si>
  <si>
    <t>Indicador 10</t>
  </si>
  <si>
    <t>Número de encontros macrorregionais para revisão do PDR</t>
  </si>
  <si>
    <t>Meta 11</t>
  </si>
  <si>
    <t>Revisar 12 mapas de saúde regionais.</t>
  </si>
  <si>
    <t>setembro 2021</t>
  </si>
  <si>
    <t>Indicador 11</t>
  </si>
  <si>
    <t>Número de mapas de saúde regionais revisados</t>
  </si>
  <si>
    <t>Mapas Regionais finalizados com atraso.</t>
  </si>
  <si>
    <t>Meta 12</t>
  </si>
  <si>
    <t>Construir 04 mapas de saúde macrorregionais.</t>
  </si>
  <si>
    <t>abril 2023</t>
  </si>
  <si>
    <t>Indicador 12</t>
  </si>
  <si>
    <t>Número de mapas de saúde macrorregionais construídos</t>
  </si>
  <si>
    <t>Atividade não realizada em virtude da finalização dos mapas regionais em Dez/2022 em atraso.</t>
  </si>
  <si>
    <t>Legenda</t>
  </si>
  <si>
    <t>Células bloqueadas que poderão se desbloqueadas pelo consultor</t>
  </si>
  <si>
    <t>Células desbloqueadas para preenchimento pela SEINSP</t>
  </si>
  <si>
    <t>Lista Staus</t>
  </si>
  <si>
    <t>Não se aplica</t>
  </si>
  <si>
    <t>Atrasada</t>
  </si>
  <si>
    <t>3º quadrimestre de 2022</t>
  </si>
  <si>
    <t>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</t>
  </si>
  <si>
    <t>1º quadrimestre de 2023</t>
  </si>
  <si>
    <t>Atividade não realizada em virtude do período eleitoral.
Nova Gestão da SES-PE está se reorganizando e retomando os processos com atualização dos grupos condutores.</t>
  </si>
  <si>
    <t>Atividade não realizada em virtude da finalização dos mapas regionais em Dez/2022 em atraso.
Nova Gestão da SES-PE está se reorganizando e retomando os processos com atualização dos grupos condutores.</t>
  </si>
  <si>
    <t>Lista Status</t>
  </si>
  <si>
    <t>Não Realizada</t>
  </si>
  <si>
    <t>2º quadrimestre de 2023</t>
  </si>
  <si>
    <t>Percentual da meta não atingida, mesmo tendo sido feito esforços na sensibilização dos gestores na participação no curso. Pode ter relação com a mobilização da pandemia COVID-19. Ao total, foram matriculadas 300 pessoas e 162 (54%) finalizaram o curso.</t>
  </si>
  <si>
    <t xml:space="preserve">Percentual da 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
Na Meta inicial foi definido que seria o número de matriculados e na meta final os concluintes do curso. </t>
  </si>
  <si>
    <t>Percentual da 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 Na Meta inicial foi definido que seria o número de matriculados e na meta final os concluintes do curso.</t>
  </si>
  <si>
    <t>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</si>
  <si>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Atividade não realizada em virtude da finalização dos mapas regionais em Dez/2022 em atraso.
Nova Gestão da SES-PE está se reorganizando e retomando os processos com atualização dos grupos condutores. Há um planejamento para retomada dos grupos macrorregionais com oficina para construção dos mapas.
Datas previstas para as rodas de conversas:
02/10/2023 - Macrorregião I
19/10/2023 - Macrorregião II
24/10/2023 - Macrorregião III
26/10/2023 - Macrorregião IV</t>
  </si>
  <si>
    <t>3º quadrimestre de 2023</t>
  </si>
  <si>
    <t>A meta foi considerada finalizada, tendo em vista que a meta foi cumprida. 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</si>
  <si>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A meta foi considerada finalizada, tendo em vista que a meta foi cumprida. 
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</si>
  <si>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Como na época do projeto a SES e COSEMS consensuaram que a meta era os encontros regionais realizados e o produto os PDR revisados, não tem como considerar a meta finalizada. A opção é informar que a meta não foi Realizada</t>
  </si>
  <si>
    <t>Atividade está em andamento em virtude de: 
1. Conclusão da revisão dos mapas regionais em Dez/2022.
2. O ano de 2023 se inicia com a nova Gestão da SES-PE, o que foi necessário um período de apropriação, adaptação e reorganização da gestão. Diante disso, as discussões do PRI foram retomadas pelo Grupo Técnico do Grupo Condutor Central, maio de 2023;
3. Reestruturação das Gerências Regionais de Saúde com posse em agosto/2023 e reorganização das equipes (em processo);
4. Recomposição dos Grupos Condutores do PRI: Central (Resolução CIB-PE nº 5622/2023); Macrorregional (Resolução CIB-PE nº 6288/2023); Regionais (Resolução CIB-PE nº 5624/2021). Sendo este último em fase de recomposição devido ao andamento da reestruturação das equipes nas Gerências Regionais;
5. Foram realizadas Rodas de Conversa presenciais com as Macrorregiões de Saúde no processo de alinhamento do PRI com as seguintes datas:
02/10/2023 - Macrorregião I
19/10/2023 - Macrorregião II
24/10/2023 - Macrorregião III
26/10/2023 - Macrorregião IV
OBS.: Após cada Roda de Conversa, cada GCM iniciou os trabalhos de construção colaborativa dos Mapas Macrorregionais, tendo sido pactuado a finalização dos mapas macrorregionais em março de 2024.
Após a elaboração, deverão seguir os trâmitês para legitimizar o processo. Então, será necessário validá-lo no GCM, seguir para aprovação em CIR amplida e finalizar com a homologada em CIB.</t>
  </si>
  <si>
    <t>1º quadrimestre de 2024</t>
  </si>
  <si>
    <t> </t>
  </si>
  <si>
    <t>Metas ajustadas</t>
  </si>
  <si>
    <t>Metas finalizadas</t>
  </si>
  <si>
    <t>Metas excluídas</t>
  </si>
  <si>
    <t>Excluída</t>
  </si>
  <si>
    <t>2º quadrimestre de 2024_parcial</t>
  </si>
  <si>
    <t>Atividade está finalizada: 
1. Conclusão da revisão dos mapas regionais em Dez/2022.
2. O ano de 2023 se inicia com a nova Gestão da SES-PE, o que foi necessário um período de apropriação, adaptação e reorganização da gestão. Diante disso, as discussões do PRI foram retomadas pelo Grupo Técnico do Grupo Condutor Central, maio de 2023;
3. Reestruturação das Gerências Regionais de Saúde com posse em agosto/2023 e reorganização das equipes com referências para a regionalização;
4. Recomposição dos Grupos Condutores do PRI: Central (Resolução CIB-PE nº 6730/2024); Macrorregional (Resolução CIB-PE nº 6288/2023); Regionais (Resolução CIB-PE nº 5624/2021);
5. Foram realizadas Rodas de Conversa presenciais com as Macrorregiões de Saúde no processo de alinhamento do PRI com as seguintes datas:
02/10/2023 - Macrorregião I
19/10/2023 - Macrorregião II
24/10/2023 - Macrorregião III
26/10/2023 - Macrorregião IV
6. Mapas Macrorregionais foram finalizados até julho/2024 pelos Grupos Condutores Macrorregionais e aprovados em CIR ampliada e serão homologados na CIB de Agosto (21/08/2024) e estão disponibilizados em site SES no link &lt;https://esppe.saude.pe.gov.br/course/view.php?id=513&gt;. 
Datas das aprovações em CIR Ampliada: 
I Macrorregional - 22/07/2024 (Aprovado com ressalvas)
II Macrorregional - 18/07/2024 (Aprovado com ressalvas)
III Macrorregional - 22/07/2024 (Aprovado com ressalvas)
IV Macrorregional - 19/07/2024 (Aprovado com ressalvas)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</si>
</sst>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m\-yy;@"/>
    <numFmt numFmtId="165" formatCode="dd/mm/yy;@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rgb="FFC5E0B3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D9E2F3"/>
      </patternFill>
    </fill>
    <fill>
      <patternFill patternType="solid">
        <fgColor rgb="FFD9E1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rgb="FFC5E0B3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2" fillId="6" borderId="0" xfId="0" applyFont="1" applyFill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5" fillId="1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14" borderId="0" xfId="0" applyFont="1" applyFill="1" applyAlignment="1">
      <alignment vertical="center"/>
    </xf>
    <xf numFmtId="0" fontId="5" fillId="15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Oliveira Sá Figueirôa" id="{8C2163CA-5E60-48DE-8775-1F4B4F3756C0}" userId="S::larissa.figueiroa@saude.gov.br::0723d2c9-fb8c-4e51-8d85-dc9a324fee9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ECBD2818-E23D-4C59-ADBC-F93D9BE90811}">
    <text>Grupo alterou para 473</text>
  </threadedComment>
  <threadedComment ref="L8" dT="2023-09-20T19:10:10.28" personId="{8C2163CA-5E60-48DE-8775-1F4B4F3756C0}" id="{DFB14C23-D0B6-4DC6-B9EE-D338C355F339}">
    <text>após alteração ficará 48%</text>
  </threadedComment>
  <threadedComment ref="J9" dT="2023-09-20T19:09:50.87" personId="{8C2163CA-5E60-48DE-8775-1F4B4F3756C0}" id="{63BDA778-8162-441F-B919-A6DF250762DE}">
    <text>Grupo alterou para 473</text>
  </threadedComment>
  <threadedComment ref="L9" dT="2023-09-20T19:10:25.58" personId="{8C2163CA-5E60-48DE-8775-1F4B4F3756C0}" id="{044AEAA6-7F2D-4F9D-AB65-633FFCE75FA8}">
    <text>após alteração ficará 48%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1DBCE98C-477B-B541-B060-3157CCBE010A}">
    <text>Grupo alterou para 473</text>
  </threadedComment>
  <threadedComment ref="L8" dT="2023-09-20T19:10:10.28" personId="{8C2163CA-5E60-48DE-8775-1F4B4F3756C0}" id="{F8B7F78B-4E3D-DA46-BE27-D1E7A2F32FFA}">
    <text>após alteração ficará 48%</text>
  </threadedComment>
  <threadedComment ref="J9" dT="2023-09-20T19:09:50.87" personId="{8C2163CA-5E60-48DE-8775-1F4B4F3756C0}" id="{C28837DA-E49F-C44F-BF85-D02412DEC022}">
    <text>Grupo alterou para 473</text>
  </threadedComment>
  <threadedComment ref="L9" dT="2023-09-20T19:10:25.58" personId="{8C2163CA-5E60-48DE-8775-1F4B4F3756C0}" id="{473D786E-B067-8D42-80F9-CBE936BB3353}">
    <text>após alteração ficará 48%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0964AEE3-A0B7-4AAD-9725-6CA1D32E4FAF}">
    <text>Grupo alterou para 473</text>
  </threadedComment>
  <threadedComment ref="L8" dT="2023-09-20T19:10:10.28" personId="{8C2163CA-5E60-48DE-8775-1F4B4F3756C0}" id="{BDB8D49E-DC2A-46C5-9DEA-A2703B71EAC1}">
    <text>após alteração ficará 48%</text>
  </threadedComment>
  <threadedComment ref="J9" dT="2023-09-20T19:09:50.87" personId="{8C2163CA-5E60-48DE-8775-1F4B4F3756C0}" id="{7568F098-A2D1-430A-88DE-B8E8BE4E97D0}">
    <text>Grupo alterou para 473</text>
  </threadedComment>
  <threadedComment ref="L9" dT="2023-09-20T19:10:25.58" personId="{8C2163CA-5E60-48DE-8775-1F4B4F3756C0}" id="{B313E536-E8FE-45F7-AA79-2AC140C8ED55}">
    <text>após alteração ficará 48%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D94C24FD-B947-4F8F-8AE9-0E5FB08D73C6}">
    <text>Grupo alterou para 473</text>
  </threadedComment>
  <threadedComment ref="L8" dT="2023-09-20T19:10:10.28" personId="{8C2163CA-5E60-48DE-8775-1F4B4F3756C0}" id="{F92381C4-4249-47D0-B33D-FFA99ABC5813}">
    <text>após alteração ficará 48%</text>
  </threadedComment>
  <threadedComment ref="J9" dT="2023-09-20T19:09:50.87" personId="{8C2163CA-5E60-48DE-8775-1F4B4F3756C0}" id="{647F2361-31B5-4229-8EA5-045C5D55F1BE}">
    <text>Grupo alterou para 473</text>
  </threadedComment>
  <threadedComment ref="L9" dT="2023-09-20T19:10:25.58" personId="{8C2163CA-5E60-48DE-8775-1F4B4F3756C0}" id="{F95BC8FD-664D-4ECC-9630-298B2D80A3ED}">
    <text>após alteração ficará 48%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zoomScaleNormal="100" workbookViewId="0">
      <selection activeCell="P10" sqref="P10"/>
    </sheetView>
  </sheetViews>
  <sheetFormatPr defaultColWidth="18.7109375" defaultRowHeight="14.1"/>
  <cols>
    <col min="1" max="1" width="25.7109375" style="12" customWidth="1"/>
    <col min="2" max="7" width="25.7109375" style="11" customWidth="1"/>
    <col min="8" max="8" width="25.7109375" style="9" customWidth="1"/>
    <col min="9" max="9" width="25.7109375" style="10" customWidth="1"/>
    <col min="10" max="10" width="25.7109375" style="21" customWidth="1"/>
    <col min="11" max="11" width="25.7109375" style="22" customWidth="1"/>
    <col min="12" max="12" width="25.7109375" style="13" customWidth="1"/>
    <col min="13" max="13" width="25.7109375" style="12" customWidth="1"/>
    <col min="14" max="17" width="25.7109375" style="11" customWidth="1"/>
    <col min="18" max="18" width="25.7109375" style="16" customWidth="1"/>
    <col min="19" max="19" width="25.7109375" style="17" customWidth="1"/>
    <col min="20" max="20" width="60.7109375" style="12" customWidth="1"/>
    <col min="21" max="21" width="60.7109375" style="11" customWidth="1"/>
    <col min="22" max="16384" width="18.7109375" style="11"/>
  </cols>
  <sheetData>
    <row r="1" spans="1:22" s="3" customFormat="1" ht="30">
      <c r="A1" s="1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32" t="s">
        <v>10</v>
      </c>
      <c r="L1" s="33" t="s">
        <v>11</v>
      </c>
      <c r="M1" s="34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37" t="s">
        <v>18</v>
      </c>
      <c r="T1" s="34" t="s">
        <v>19</v>
      </c>
      <c r="U1" s="35" t="s">
        <v>20</v>
      </c>
      <c r="V1" s="2"/>
    </row>
    <row r="2" spans="1:22" ht="90">
      <c r="A2" s="6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20">
        <v>4</v>
      </c>
      <c r="L2" s="7">
        <f>K2/J2</f>
        <v>1</v>
      </c>
      <c r="M2" s="6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6" t="s">
        <v>29</v>
      </c>
      <c r="T2" s="14"/>
      <c r="U2" s="15"/>
    </row>
    <row r="3" spans="1:22" ht="60">
      <c r="A3" s="6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20">
        <v>1</v>
      </c>
      <c r="L3" s="7">
        <f t="shared" ref="L3:L13" si="0">K3/J3</f>
        <v>1</v>
      </c>
      <c r="M3" s="6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6" t="s">
        <v>29</v>
      </c>
      <c r="T3" s="14" t="s">
        <v>39</v>
      </c>
      <c r="U3" s="15"/>
    </row>
    <row r="4" spans="1:22" ht="75">
      <c r="A4" s="6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20">
        <v>4</v>
      </c>
      <c r="L4" s="7">
        <f t="shared" si="0"/>
        <v>1</v>
      </c>
      <c r="M4" s="6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6" t="s">
        <v>29</v>
      </c>
      <c r="T4" s="40"/>
      <c r="U4" s="3"/>
    </row>
    <row r="5" spans="1:22" ht="45">
      <c r="A5" s="6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20">
        <v>10</v>
      </c>
      <c r="L5" s="7">
        <f t="shared" si="0"/>
        <v>1</v>
      </c>
      <c r="M5" s="6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6" t="s">
        <v>29</v>
      </c>
      <c r="T5" s="14"/>
      <c r="U5" s="15"/>
    </row>
    <row r="6" spans="1:22" ht="95.25" customHeight="1">
      <c r="A6" s="6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20">
        <v>31</v>
      </c>
      <c r="L6" s="7">
        <f t="shared" si="0"/>
        <v>0.88571428571428568</v>
      </c>
      <c r="M6" s="6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6" t="s">
        <v>29</v>
      </c>
      <c r="T6" s="43" t="s">
        <v>56</v>
      </c>
      <c r="U6" s="3"/>
    </row>
    <row r="7" spans="1:22" ht="120">
      <c r="A7" s="6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20">
        <v>131</v>
      </c>
      <c r="L7" s="7">
        <f t="shared" si="0"/>
        <v>0.49433962264150944</v>
      </c>
      <c r="M7" s="6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6" t="s">
        <v>29</v>
      </c>
      <c r="T7" s="43" t="s">
        <v>62</v>
      </c>
      <c r="U7" s="3"/>
    </row>
    <row r="8" spans="1:22" ht="60">
      <c r="A8" s="6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5">
        <v>36</v>
      </c>
      <c r="L8" s="7">
        <f t="shared" si="0"/>
        <v>0.25</v>
      </c>
      <c r="M8" s="6" t="s">
        <v>66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6" t="s">
        <v>66</v>
      </c>
      <c r="T8" s="46" t="s">
        <v>70</v>
      </c>
      <c r="U8" s="3"/>
    </row>
    <row r="9" spans="1:22" ht="75">
      <c r="A9" s="6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19">
        <v>154</v>
      </c>
      <c r="K9" s="20">
        <v>80</v>
      </c>
      <c r="L9" s="7">
        <f t="shared" si="0"/>
        <v>0.51948051948051943</v>
      </c>
      <c r="M9" s="6" t="s">
        <v>66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6" t="s">
        <v>66</v>
      </c>
      <c r="T9" s="43" t="s">
        <v>76</v>
      </c>
      <c r="U9" s="3"/>
    </row>
    <row r="10" spans="1:22" ht="90.75" customHeight="1">
      <c r="A10" s="6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20">
        <v>0</v>
      </c>
      <c r="L10" s="7">
        <f t="shared" si="0"/>
        <v>0</v>
      </c>
      <c r="M10" s="6" t="s">
        <v>80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6" t="s">
        <v>80</v>
      </c>
      <c r="T10" s="43" t="s">
        <v>84</v>
      </c>
      <c r="U10" s="15"/>
    </row>
    <row r="11" spans="1:22" ht="75">
      <c r="A11" s="6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20">
        <v>0</v>
      </c>
      <c r="L11" s="7">
        <f t="shared" si="0"/>
        <v>0</v>
      </c>
      <c r="M11" s="6" t="s">
        <v>80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6" t="s">
        <v>80</v>
      </c>
      <c r="T11" s="43" t="s">
        <v>84</v>
      </c>
      <c r="U11" s="15"/>
    </row>
    <row r="12" spans="1:22" ht="30">
      <c r="A12" s="6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20">
        <v>12</v>
      </c>
      <c r="L12" s="7">
        <f t="shared" si="0"/>
        <v>1</v>
      </c>
      <c r="M12" s="6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6" t="s">
        <v>29</v>
      </c>
      <c r="T12" s="43" t="s">
        <v>94</v>
      </c>
      <c r="U12" s="15"/>
    </row>
    <row r="13" spans="1:22" ht="30">
      <c r="A13" s="6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 t="s">
        <v>97</v>
      </c>
      <c r="I13" s="5">
        <v>45046</v>
      </c>
      <c r="J13" s="19">
        <v>4</v>
      </c>
      <c r="K13" s="20">
        <v>0</v>
      </c>
      <c r="L13" s="7">
        <f t="shared" si="0"/>
        <v>0</v>
      </c>
      <c r="M13" s="6" t="s">
        <v>80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6" t="s">
        <v>80</v>
      </c>
      <c r="T13" s="43" t="s">
        <v>100</v>
      </c>
      <c r="U13" s="15"/>
    </row>
    <row r="18" spans="1:2" ht="15">
      <c r="A18" s="23" t="s">
        <v>101</v>
      </c>
    </row>
    <row r="19" spans="1:2" ht="30">
      <c r="A19" s="24"/>
      <c r="B19" s="11" t="s">
        <v>102</v>
      </c>
    </row>
    <row r="20" spans="1:2" ht="30">
      <c r="A20" s="25"/>
      <c r="B20" s="11" t="s">
        <v>103</v>
      </c>
    </row>
    <row r="22" spans="1:2" ht="15">
      <c r="A22" s="23"/>
      <c r="B22" s="26" t="s">
        <v>104</v>
      </c>
    </row>
    <row r="23" spans="1:2" ht="15">
      <c r="B23" s="38" t="s">
        <v>105</v>
      </c>
    </row>
    <row r="24" spans="1:2" ht="15">
      <c r="A24" s="27"/>
      <c r="B24" s="39" t="s">
        <v>29</v>
      </c>
    </row>
    <row r="25" spans="1:2" ht="15">
      <c r="A25" s="27"/>
      <c r="B25" s="39" t="s">
        <v>66</v>
      </c>
    </row>
    <row r="26" spans="1:2" ht="15">
      <c r="A26" s="27"/>
      <c r="B26" s="39" t="s">
        <v>106</v>
      </c>
    </row>
    <row r="27" spans="1:2" ht="15">
      <c r="A27" s="27"/>
      <c r="B27" s="39" t="s">
        <v>80</v>
      </c>
    </row>
  </sheetData>
  <sheetProtection algorithmName="SHA-512" hashValue="vypNy9003QvLFLCNdt7qCgRrM+qMJ+bpIqSuGO7mHuaJBXHCN0FhsJOes0ZBLa2DXasfZt+6GCndK+lzjsr/mg==" saltValue="TxLnYJbsGnHagbpGmJMEnA==" spinCount="100000" sheet="1" objects="1" scenarios="1" autoFilter="0"/>
  <autoFilter ref="A1:U13" xr:uid="{00000000-0009-0000-0000-000000000000}"/>
  <dataValidations count="2">
    <dataValidation type="list" allowBlank="1" showInputMessage="1" showErrorMessage="1" sqref="M2:M13 S2:S13" xr:uid="{00000000-0002-0000-0000-000000000000}">
      <formula1>$B$23:$B$27</formula1>
    </dataValidation>
    <dataValidation type="list" allowBlank="1" showErrorMessage="1" sqref="P10:P11 P13" xr:uid="{00000000-0002-0000-0000-000001000000}"/>
  </dataValidations>
  <pageMargins left="0.511811024" right="0.511811024" top="0.78740157499999996" bottom="0.78740157499999996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zoomScaleNormal="100" workbookViewId="0">
      <selection activeCell="A2" sqref="A2"/>
    </sheetView>
  </sheetViews>
  <sheetFormatPr defaultColWidth="18.7109375" defaultRowHeight="14.1"/>
  <cols>
    <col min="1" max="1" width="25.7109375" style="12" customWidth="1"/>
    <col min="2" max="7" width="25.7109375" style="11" customWidth="1"/>
    <col min="8" max="8" width="25.7109375" style="9" customWidth="1"/>
    <col min="9" max="9" width="25.7109375" style="10" customWidth="1"/>
    <col min="10" max="10" width="25.7109375" style="21" customWidth="1"/>
    <col min="11" max="11" width="25.7109375" style="22" customWidth="1"/>
    <col min="12" max="12" width="25.7109375" style="13" customWidth="1"/>
    <col min="13" max="13" width="25.7109375" style="12" customWidth="1"/>
    <col min="14" max="17" width="25.7109375" style="11" customWidth="1"/>
    <col min="18" max="18" width="25.7109375" style="16" customWidth="1"/>
    <col min="19" max="19" width="25.7109375" style="17" customWidth="1"/>
    <col min="20" max="20" width="60.7109375" style="12" customWidth="1"/>
    <col min="21" max="22" width="60.7109375" style="11" customWidth="1"/>
    <col min="23" max="16384" width="18.7109375" style="11"/>
  </cols>
  <sheetData>
    <row r="1" spans="1:23" s="3" customFormat="1" ht="30">
      <c r="A1" s="1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32" t="s">
        <v>10</v>
      </c>
      <c r="L1" s="33" t="s">
        <v>11</v>
      </c>
      <c r="M1" s="34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37" t="s">
        <v>18</v>
      </c>
      <c r="T1" s="34" t="s">
        <v>19</v>
      </c>
      <c r="U1" s="35" t="s">
        <v>20</v>
      </c>
      <c r="V1" s="1" t="s">
        <v>20</v>
      </c>
      <c r="W1" s="2"/>
    </row>
    <row r="2" spans="1:23" ht="90">
      <c r="A2" s="6" t="s">
        <v>107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20">
        <v>4</v>
      </c>
      <c r="L2" s="7">
        <f>K2/J2</f>
        <v>1</v>
      </c>
      <c r="M2" s="6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6" t="s">
        <v>29</v>
      </c>
      <c r="T2" s="14"/>
      <c r="U2" s="15"/>
      <c r="V2" s="15"/>
    </row>
    <row r="3" spans="1:23" ht="60">
      <c r="A3" s="6" t="s">
        <v>107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20">
        <v>1</v>
      </c>
      <c r="L3" s="7">
        <f t="shared" ref="L3:L13" si="0">K3/J3</f>
        <v>1</v>
      </c>
      <c r="M3" s="6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6" t="s">
        <v>29</v>
      </c>
      <c r="T3" s="14" t="s">
        <v>39</v>
      </c>
      <c r="U3" s="15"/>
      <c r="V3" s="15"/>
    </row>
    <row r="4" spans="1:23" ht="75">
      <c r="A4" s="6" t="s">
        <v>107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20">
        <v>4</v>
      </c>
      <c r="L4" s="7">
        <f t="shared" si="0"/>
        <v>1</v>
      </c>
      <c r="M4" s="6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6" t="s">
        <v>29</v>
      </c>
      <c r="T4" s="40"/>
      <c r="U4" s="3"/>
      <c r="V4" s="3"/>
    </row>
    <row r="5" spans="1:23" ht="45">
      <c r="A5" s="6" t="s">
        <v>107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20">
        <v>10</v>
      </c>
      <c r="L5" s="7">
        <f t="shared" si="0"/>
        <v>1</v>
      </c>
      <c r="M5" s="6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6" t="s">
        <v>29</v>
      </c>
      <c r="T5" s="14"/>
      <c r="U5" s="15"/>
      <c r="V5" s="15"/>
    </row>
    <row r="6" spans="1:23" ht="90">
      <c r="A6" s="6" t="s">
        <v>107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20">
        <v>31</v>
      </c>
      <c r="L6" s="7">
        <f t="shared" si="0"/>
        <v>0.88571428571428568</v>
      </c>
      <c r="M6" s="6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6" t="s">
        <v>29</v>
      </c>
      <c r="T6" s="43" t="s">
        <v>56</v>
      </c>
      <c r="U6" s="3"/>
      <c r="V6" s="3"/>
    </row>
    <row r="7" spans="1:23" ht="120">
      <c r="A7" s="6" t="s">
        <v>107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20">
        <v>131</v>
      </c>
      <c r="L7" s="7">
        <f t="shared" si="0"/>
        <v>0.49433962264150944</v>
      </c>
      <c r="M7" s="6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6" t="s">
        <v>29</v>
      </c>
      <c r="T7" s="43" t="s">
        <v>62</v>
      </c>
      <c r="U7" s="3"/>
      <c r="V7" s="3"/>
    </row>
    <row r="8" spans="1:23" ht="60">
      <c r="A8" s="6" t="s">
        <v>107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5">
        <v>36</v>
      </c>
      <c r="L8" s="7">
        <f t="shared" si="0"/>
        <v>0.25</v>
      </c>
      <c r="M8" s="6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6" t="s">
        <v>29</v>
      </c>
      <c r="T8" s="46" t="s">
        <v>108</v>
      </c>
      <c r="U8" s="3"/>
      <c r="V8" s="3"/>
    </row>
    <row r="9" spans="1:23" ht="75">
      <c r="A9" s="6" t="s">
        <v>107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5">
        <v>80</v>
      </c>
      <c r="L9" s="7">
        <f t="shared" si="0"/>
        <v>0.51948051948051943</v>
      </c>
      <c r="M9" s="6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6" t="s">
        <v>29</v>
      </c>
      <c r="T9" s="46" t="s">
        <v>108</v>
      </c>
      <c r="U9" s="3"/>
      <c r="V9" s="3"/>
    </row>
    <row r="10" spans="1:23" ht="90">
      <c r="A10" s="6" t="s">
        <v>107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20">
        <v>0</v>
      </c>
      <c r="L10" s="7">
        <f t="shared" si="0"/>
        <v>0</v>
      </c>
      <c r="M10" s="6" t="s">
        <v>80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6" t="s">
        <v>80</v>
      </c>
      <c r="T10" s="43" t="s">
        <v>84</v>
      </c>
      <c r="U10" s="15"/>
      <c r="V10" s="15"/>
    </row>
    <row r="11" spans="1:23" ht="75">
      <c r="A11" s="6" t="s">
        <v>107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20">
        <v>0</v>
      </c>
      <c r="L11" s="7">
        <f t="shared" si="0"/>
        <v>0</v>
      </c>
      <c r="M11" s="6" t="s">
        <v>80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6" t="s">
        <v>80</v>
      </c>
      <c r="T11" s="43" t="s">
        <v>84</v>
      </c>
      <c r="U11" s="15"/>
      <c r="V11" s="15"/>
    </row>
    <row r="12" spans="1:23" ht="30">
      <c r="A12" s="6" t="s">
        <v>107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20">
        <v>12</v>
      </c>
      <c r="L12" s="7">
        <f t="shared" si="0"/>
        <v>1</v>
      </c>
      <c r="M12" s="6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6" t="s">
        <v>29</v>
      </c>
      <c r="T12" s="43" t="s">
        <v>94</v>
      </c>
      <c r="U12" s="15"/>
      <c r="V12" s="15"/>
    </row>
    <row r="13" spans="1:23" ht="30">
      <c r="A13" s="6" t="s">
        <v>107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 t="s">
        <v>97</v>
      </c>
      <c r="I13" s="5">
        <v>45046</v>
      </c>
      <c r="J13" s="19">
        <v>4</v>
      </c>
      <c r="K13" s="20">
        <v>0</v>
      </c>
      <c r="L13" s="7">
        <f t="shared" si="0"/>
        <v>0</v>
      </c>
      <c r="M13" s="6" t="s">
        <v>80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6" t="s">
        <v>80</v>
      </c>
      <c r="T13" s="43" t="s">
        <v>100</v>
      </c>
      <c r="U13" s="15"/>
      <c r="V13" s="15"/>
    </row>
    <row r="18" spans="1:2" ht="15">
      <c r="A18" s="23" t="s">
        <v>101</v>
      </c>
    </row>
    <row r="19" spans="1:2" ht="41.25" customHeight="1">
      <c r="A19" s="24"/>
      <c r="B19" s="11" t="s">
        <v>102</v>
      </c>
    </row>
    <row r="20" spans="1:2" ht="42" customHeight="1">
      <c r="A20" s="25"/>
      <c r="B20" s="11" t="s">
        <v>103</v>
      </c>
    </row>
    <row r="22" spans="1:2" ht="15">
      <c r="A22" s="23"/>
      <c r="B22" s="26" t="s">
        <v>104</v>
      </c>
    </row>
    <row r="23" spans="1:2" ht="15">
      <c r="B23" s="38" t="s">
        <v>105</v>
      </c>
    </row>
    <row r="24" spans="1:2" ht="15">
      <c r="A24" s="27"/>
      <c r="B24" s="39" t="s">
        <v>29</v>
      </c>
    </row>
    <row r="25" spans="1:2" ht="15">
      <c r="A25" s="27"/>
      <c r="B25" s="39" t="s">
        <v>66</v>
      </c>
    </row>
    <row r="26" spans="1:2" ht="15">
      <c r="A26" s="27"/>
      <c r="B26" s="39" t="s">
        <v>106</v>
      </c>
    </row>
    <row r="27" spans="1:2" ht="15">
      <c r="A27" s="27"/>
      <c r="B27" s="39" t="s">
        <v>80</v>
      </c>
    </row>
  </sheetData>
  <sheetProtection algorithmName="SHA-512" hashValue="YCZzvqTNIdbWgJlYyffd9gOOqeGFaH7059bsPi+nphPMwObrYbHwJQ+qsi+KLkDYWJfo5uVAWi1tT4VrL6MZ/A==" saltValue="b6YZxfCNwmI6kA1YqpQ29A==" spinCount="100000" sheet="1" objects="1" scenarios="1" autoFilter="0"/>
  <autoFilter ref="A1:V13" xr:uid="{00000000-0009-0000-0000-000001000000}"/>
  <dataValidations count="2">
    <dataValidation type="list" allowBlank="1" showInputMessage="1" showErrorMessage="1" sqref="M2:M13 S2:S13" xr:uid="{2B7C5068-2F97-4F65-BFC1-FE981EBC79B8}">
      <formula1>$B$23:$B$27</formula1>
    </dataValidation>
    <dataValidation type="list" allowBlank="1" showErrorMessage="1" sqref="P10:P11 P13" xr:uid="{17C20885-7D31-47D7-8142-81188A105DD5}"/>
  </dataValidation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0B56-1971-4909-B0DD-731D30757B33}">
  <dimension ref="A1:V28"/>
  <sheetViews>
    <sheetView topLeftCell="O9" zoomScaleNormal="100" workbookViewId="0">
      <selection activeCell="T19" sqref="T19"/>
    </sheetView>
  </sheetViews>
  <sheetFormatPr defaultColWidth="18.7109375" defaultRowHeight="14.1"/>
  <cols>
    <col min="1" max="1" width="25.7109375" style="12" customWidth="1"/>
    <col min="2" max="7" width="25.7109375" style="11" customWidth="1"/>
    <col min="8" max="8" width="25.7109375" style="9" customWidth="1"/>
    <col min="9" max="9" width="25.7109375" style="10" customWidth="1"/>
    <col min="10" max="10" width="25.7109375" style="21" customWidth="1"/>
    <col min="11" max="11" width="25.7109375" style="22" customWidth="1"/>
    <col min="12" max="12" width="25.7109375" style="13" customWidth="1"/>
    <col min="13" max="13" width="25.7109375" style="12" customWidth="1"/>
    <col min="14" max="17" width="25.7109375" style="11" customWidth="1"/>
    <col min="18" max="18" width="25.7109375" style="16" customWidth="1"/>
    <col min="19" max="19" width="25.7109375" style="17" customWidth="1"/>
    <col min="20" max="20" width="60.7109375" style="12" customWidth="1"/>
    <col min="21" max="21" width="60.7109375" style="11" customWidth="1"/>
    <col min="22" max="16384" width="18.7109375" style="11"/>
  </cols>
  <sheetData>
    <row r="1" spans="1:22" s="3" customFormat="1" ht="30">
      <c r="A1" s="1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49" t="s">
        <v>10</v>
      </c>
      <c r="L1" s="33" t="s">
        <v>11</v>
      </c>
      <c r="M1" s="47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48" t="s">
        <v>18</v>
      </c>
      <c r="T1" s="47" t="s">
        <v>19</v>
      </c>
      <c r="U1" s="35" t="s">
        <v>20</v>
      </c>
      <c r="V1" s="2"/>
    </row>
    <row r="2" spans="1:22" ht="90">
      <c r="A2" s="6" t="s">
        <v>109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20">
        <v>4</v>
      </c>
      <c r="L2" s="7">
        <f>K2/J2</f>
        <v>1</v>
      </c>
      <c r="M2" s="6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6" t="s">
        <v>29</v>
      </c>
      <c r="T2" s="14"/>
      <c r="U2" s="15"/>
    </row>
    <row r="3" spans="1:22" ht="60">
      <c r="A3" s="6" t="s">
        <v>109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20">
        <v>1</v>
      </c>
      <c r="L3" s="7">
        <f t="shared" ref="L3:L13" si="0">K3/J3</f>
        <v>1</v>
      </c>
      <c r="M3" s="6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6" t="s">
        <v>29</v>
      </c>
      <c r="T3" s="14" t="s">
        <v>39</v>
      </c>
      <c r="U3" s="15"/>
    </row>
    <row r="4" spans="1:22" ht="75">
      <c r="A4" s="6" t="s">
        <v>109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20">
        <v>4</v>
      </c>
      <c r="L4" s="7">
        <f t="shared" si="0"/>
        <v>1</v>
      </c>
      <c r="M4" s="6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6" t="s">
        <v>29</v>
      </c>
      <c r="T4" s="40"/>
      <c r="U4" s="3"/>
    </row>
    <row r="5" spans="1:22" ht="45">
      <c r="A5" s="6" t="s">
        <v>109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20">
        <v>10</v>
      </c>
      <c r="L5" s="7">
        <f t="shared" si="0"/>
        <v>1</v>
      </c>
      <c r="M5" s="6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6" t="s">
        <v>29</v>
      </c>
      <c r="T5" s="14"/>
      <c r="U5" s="15"/>
    </row>
    <row r="6" spans="1:22" ht="90">
      <c r="A6" s="6" t="s">
        <v>109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20">
        <v>31</v>
      </c>
      <c r="L6" s="7">
        <f t="shared" si="0"/>
        <v>0.88571428571428568</v>
      </c>
      <c r="M6" s="6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6" t="s">
        <v>29</v>
      </c>
      <c r="T6" s="43" t="s">
        <v>56</v>
      </c>
      <c r="U6" s="3"/>
    </row>
    <row r="7" spans="1:22" ht="120">
      <c r="A7" s="6" t="s">
        <v>109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20">
        <v>131</v>
      </c>
      <c r="L7" s="7">
        <f t="shared" si="0"/>
        <v>0.49433962264150944</v>
      </c>
      <c r="M7" s="6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6" t="s">
        <v>29</v>
      </c>
      <c r="T7" s="43" t="s">
        <v>62</v>
      </c>
      <c r="U7" s="3"/>
    </row>
    <row r="8" spans="1:22" ht="60">
      <c r="A8" s="6" t="s">
        <v>109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5">
        <v>36</v>
      </c>
      <c r="L8" s="7">
        <f t="shared" si="0"/>
        <v>0.25</v>
      </c>
      <c r="M8" s="6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6" t="s">
        <v>29</v>
      </c>
      <c r="T8" s="46" t="s">
        <v>108</v>
      </c>
      <c r="U8" s="3"/>
    </row>
    <row r="9" spans="1:22" ht="75">
      <c r="A9" s="6" t="s">
        <v>109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5">
        <v>80</v>
      </c>
      <c r="L9" s="7">
        <f t="shared" si="0"/>
        <v>0.51948051948051943</v>
      </c>
      <c r="M9" s="6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6" t="s">
        <v>29</v>
      </c>
      <c r="T9" s="46" t="s">
        <v>108</v>
      </c>
      <c r="U9" s="3"/>
    </row>
    <row r="10" spans="1:22" ht="90">
      <c r="A10" s="6" t="s">
        <v>109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20">
        <v>0</v>
      </c>
      <c r="L10" s="7">
        <f t="shared" si="0"/>
        <v>0</v>
      </c>
      <c r="M10" s="6" t="s">
        <v>80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6" t="s">
        <v>80</v>
      </c>
      <c r="T10" s="43" t="s">
        <v>110</v>
      </c>
      <c r="U10" s="15"/>
    </row>
    <row r="11" spans="1:22" ht="75">
      <c r="A11" s="6" t="s">
        <v>109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20">
        <v>0</v>
      </c>
      <c r="L11" s="7">
        <f t="shared" si="0"/>
        <v>0</v>
      </c>
      <c r="M11" s="6" t="s">
        <v>80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6" t="s">
        <v>80</v>
      </c>
      <c r="T11" s="43" t="s">
        <v>110</v>
      </c>
      <c r="U11" s="15"/>
    </row>
    <row r="12" spans="1:22" ht="30">
      <c r="A12" s="6" t="s">
        <v>109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20">
        <v>12</v>
      </c>
      <c r="L12" s="7">
        <f t="shared" si="0"/>
        <v>1</v>
      </c>
      <c r="M12" s="6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6" t="s">
        <v>29</v>
      </c>
      <c r="T12" s="43" t="s">
        <v>94</v>
      </c>
      <c r="U12" s="15"/>
    </row>
    <row r="13" spans="1:22" ht="60">
      <c r="A13" s="6" t="s">
        <v>109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 t="s">
        <v>97</v>
      </c>
      <c r="I13" s="5">
        <v>45046</v>
      </c>
      <c r="J13" s="19">
        <v>4</v>
      </c>
      <c r="K13" s="20">
        <v>0</v>
      </c>
      <c r="L13" s="7">
        <f t="shared" si="0"/>
        <v>0</v>
      </c>
      <c r="M13" s="6" t="s">
        <v>80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6" t="s">
        <v>80</v>
      </c>
      <c r="T13" s="43" t="s">
        <v>111</v>
      </c>
      <c r="U13" s="15"/>
    </row>
    <row r="18" spans="1:2" ht="15">
      <c r="A18" s="23" t="s">
        <v>101</v>
      </c>
    </row>
    <row r="19" spans="1:2" ht="41.25" customHeight="1">
      <c r="A19" s="24"/>
      <c r="B19" s="11" t="s">
        <v>102</v>
      </c>
    </row>
    <row r="20" spans="1:2" ht="42" customHeight="1">
      <c r="A20" s="25"/>
      <c r="B20" s="11" t="s">
        <v>103</v>
      </c>
    </row>
    <row r="22" spans="1:2" ht="15">
      <c r="A22" s="23"/>
      <c r="B22" s="26" t="s">
        <v>112</v>
      </c>
    </row>
    <row r="23" spans="1:2" ht="15">
      <c r="B23" s="12" t="s">
        <v>29</v>
      </c>
    </row>
    <row r="24" spans="1:2" ht="15">
      <c r="A24" s="27"/>
      <c r="B24" s="11" t="s">
        <v>66</v>
      </c>
    </row>
    <row r="25" spans="1:2" ht="15">
      <c r="A25" s="27"/>
      <c r="B25" s="11" t="s">
        <v>106</v>
      </c>
    </row>
    <row r="26" spans="1:2" ht="15">
      <c r="A26" s="27"/>
      <c r="B26" s="11" t="s">
        <v>80</v>
      </c>
    </row>
    <row r="27" spans="1:2" ht="15">
      <c r="A27" s="27"/>
      <c r="B27" s="11" t="s">
        <v>105</v>
      </c>
    </row>
    <row r="28" spans="1:2" ht="15">
      <c r="A28" s="27"/>
      <c r="B28" s="11" t="s">
        <v>113</v>
      </c>
    </row>
  </sheetData>
  <sheetProtection algorithmName="SHA-512" hashValue="YCZzvqTNIdbWgJlYyffd9gOOqeGFaH7059bsPi+nphPMwObrYbHwJQ+qsi+KLkDYWJfo5uVAWi1tT4VrL6MZ/A==" saltValue="b6YZxfCNwmI6kA1YqpQ29A==" spinCount="100000" sheet="1" objects="1" scenarios="1" autoFilter="0"/>
  <autoFilter ref="A1:U13" xr:uid="{00000000-0009-0000-0000-000001000000}"/>
  <dataValidations count="2">
    <dataValidation type="list" allowBlank="1" showInputMessage="1" showErrorMessage="1" sqref="S2:S13 M2:M13" xr:uid="{50D185B0-2542-4EA3-9DCB-36C0B4D73DDB}">
      <formula1>$B$23:$B$28</formula1>
    </dataValidation>
    <dataValidation type="list" allowBlank="1" showErrorMessage="1" sqref="P10:P11 P13" xr:uid="{F9CBC39C-DD14-4DE4-B1F1-3B7D60D40B19}"/>
  </dataValidations>
  <pageMargins left="0.511811024" right="0.511811024" top="0.78740157499999996" bottom="0.78740157499999996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434D-CD95-4641-864A-5A458941D76A}">
  <sheetPr filterMode="1"/>
  <dimension ref="A1:V28"/>
  <sheetViews>
    <sheetView topLeftCell="A11" zoomScaleNormal="100" workbookViewId="0">
      <selection activeCell="A11" sqref="A11"/>
    </sheetView>
  </sheetViews>
  <sheetFormatPr defaultColWidth="18.7109375" defaultRowHeight="14.1"/>
  <cols>
    <col min="1" max="7" width="25.7109375" style="11" customWidth="1"/>
    <col min="8" max="8" width="25.7109375" style="9" customWidth="1"/>
    <col min="9" max="9" width="25.7109375" style="10" customWidth="1"/>
    <col min="10" max="11" width="25.7109375" style="21" customWidth="1"/>
    <col min="12" max="12" width="25.7109375" style="13" customWidth="1"/>
    <col min="13" max="17" width="25.7109375" style="11" customWidth="1"/>
    <col min="18" max="19" width="25.7109375" style="16" customWidth="1"/>
    <col min="20" max="21" width="60.7109375" style="11" customWidth="1"/>
    <col min="22" max="16384" width="18.7109375" style="11"/>
  </cols>
  <sheetData>
    <row r="1" spans="1:22" s="3" customFormat="1" ht="30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51" t="s">
        <v>10</v>
      </c>
      <c r="L1" s="33" t="s">
        <v>11</v>
      </c>
      <c r="M1" s="52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53" t="s">
        <v>18</v>
      </c>
      <c r="T1" s="52" t="s">
        <v>19</v>
      </c>
      <c r="U1" s="35" t="s">
        <v>20</v>
      </c>
      <c r="V1" s="2"/>
    </row>
    <row r="2" spans="1:22" ht="90" hidden="1">
      <c r="A2" s="3" t="s">
        <v>114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19">
        <v>4</v>
      </c>
      <c r="L2" s="7">
        <f>K2/J2</f>
        <v>1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3" t="s">
        <v>29</v>
      </c>
      <c r="T2" s="15"/>
      <c r="U2" s="15"/>
    </row>
    <row r="3" spans="1:22" ht="60" hidden="1">
      <c r="A3" s="3" t="s">
        <v>114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19">
        <v>1</v>
      </c>
      <c r="L3" s="7">
        <f t="shared" ref="L3:L13" si="0">K3/J3</f>
        <v>1</v>
      </c>
      <c r="M3" s="3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3" t="s">
        <v>29</v>
      </c>
      <c r="T3" s="15" t="s">
        <v>39</v>
      </c>
      <c r="U3" s="15"/>
    </row>
    <row r="4" spans="1:22" ht="75" hidden="1">
      <c r="A4" s="3" t="s">
        <v>114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19">
        <v>4</v>
      </c>
      <c r="L4" s="7">
        <f t="shared" si="0"/>
        <v>1</v>
      </c>
      <c r="M4" s="3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3" t="s">
        <v>29</v>
      </c>
      <c r="T4" s="54"/>
      <c r="U4" s="3"/>
    </row>
    <row r="5" spans="1:22" ht="45" hidden="1">
      <c r="A5" s="3" t="s">
        <v>114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19">
        <v>10</v>
      </c>
      <c r="L5" s="7">
        <f t="shared" si="0"/>
        <v>1</v>
      </c>
      <c r="M5" s="3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3" t="s">
        <v>29</v>
      </c>
      <c r="T5" s="15"/>
      <c r="U5" s="15"/>
    </row>
    <row r="6" spans="1:22" ht="90" hidden="1">
      <c r="A6" s="3" t="s">
        <v>114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19">
        <v>31</v>
      </c>
      <c r="L6" s="7">
        <f t="shared" si="0"/>
        <v>0.88571428571428568</v>
      </c>
      <c r="M6" s="3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3" t="s">
        <v>29</v>
      </c>
      <c r="T6" s="42" t="s">
        <v>56</v>
      </c>
      <c r="U6" s="3"/>
    </row>
    <row r="7" spans="1:22" ht="120" hidden="1">
      <c r="A7" s="3" t="s">
        <v>114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19">
        <v>131</v>
      </c>
      <c r="L7" s="7">
        <f t="shared" si="0"/>
        <v>0.49433962264150944</v>
      </c>
      <c r="M7" s="3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3" t="s">
        <v>29</v>
      </c>
      <c r="T7" s="55" t="s">
        <v>115</v>
      </c>
      <c r="U7" s="3"/>
    </row>
    <row r="8" spans="1:22" ht="90" hidden="1">
      <c r="A8" s="3" t="s">
        <v>114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4">
        <v>227</v>
      </c>
      <c r="L8" s="7">
        <f t="shared" si="0"/>
        <v>1.5763888888888888</v>
      </c>
      <c r="M8" s="3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3" t="s">
        <v>29</v>
      </c>
      <c r="T8" s="55" t="s">
        <v>116</v>
      </c>
      <c r="U8" s="3"/>
    </row>
    <row r="9" spans="1:22" ht="75" hidden="1">
      <c r="A9" s="3" t="s">
        <v>114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4">
        <v>227</v>
      </c>
      <c r="L9" s="7">
        <f t="shared" si="0"/>
        <v>1.474025974025974</v>
      </c>
      <c r="M9" s="3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3" t="s">
        <v>29</v>
      </c>
      <c r="T9" s="55" t="s">
        <v>117</v>
      </c>
      <c r="U9" s="3"/>
    </row>
    <row r="10" spans="1:22" ht="270">
      <c r="A10" s="3" t="s">
        <v>114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19">
        <v>0</v>
      </c>
      <c r="L10" s="7">
        <f t="shared" si="0"/>
        <v>0</v>
      </c>
      <c r="M10" s="3" t="s">
        <v>29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3" t="s">
        <v>113</v>
      </c>
      <c r="T10" s="55" t="s">
        <v>118</v>
      </c>
      <c r="U10" s="15"/>
    </row>
    <row r="11" spans="1:22" ht="270">
      <c r="A11" s="3" t="s">
        <v>114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19">
        <v>0</v>
      </c>
      <c r="L11" s="7">
        <f t="shared" si="0"/>
        <v>0</v>
      </c>
      <c r="M11" s="3" t="s">
        <v>29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3" t="s">
        <v>113</v>
      </c>
      <c r="T11" s="55" t="s">
        <v>118</v>
      </c>
      <c r="U11" s="15"/>
    </row>
    <row r="12" spans="1:22" ht="30" hidden="1">
      <c r="A12" s="3" t="s">
        <v>114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19">
        <v>12</v>
      </c>
      <c r="L12" s="7">
        <f t="shared" si="0"/>
        <v>1</v>
      </c>
      <c r="M12" s="3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3" t="s">
        <v>29</v>
      </c>
      <c r="T12" s="55" t="s">
        <v>94</v>
      </c>
      <c r="U12" s="15"/>
    </row>
    <row r="13" spans="1:22" ht="165">
      <c r="A13" s="3" t="s">
        <v>114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 t="s">
        <v>97</v>
      </c>
      <c r="I13" s="5">
        <v>45046</v>
      </c>
      <c r="J13" s="19">
        <v>4</v>
      </c>
      <c r="K13" s="19">
        <v>0</v>
      </c>
      <c r="L13" s="7">
        <f t="shared" si="0"/>
        <v>0</v>
      </c>
      <c r="M13" s="3" t="s">
        <v>80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3" t="s">
        <v>106</v>
      </c>
      <c r="T13" s="55" t="s">
        <v>119</v>
      </c>
      <c r="U13" s="15"/>
    </row>
    <row r="18" spans="1:2" ht="15">
      <c r="A18" s="56" t="s">
        <v>101</v>
      </c>
    </row>
    <row r="19" spans="1:2" ht="41.25" customHeight="1">
      <c r="A19" s="57"/>
      <c r="B19" s="11" t="s">
        <v>102</v>
      </c>
    </row>
    <row r="20" spans="1:2" ht="42" customHeight="1">
      <c r="A20" s="58"/>
      <c r="B20" s="11" t="s">
        <v>103</v>
      </c>
    </row>
    <row r="22" spans="1:2" ht="15">
      <c r="A22" s="56"/>
      <c r="B22" s="26" t="s">
        <v>112</v>
      </c>
    </row>
    <row r="23" spans="1:2" ht="15">
      <c r="B23" s="11" t="s">
        <v>29</v>
      </c>
    </row>
    <row r="24" spans="1:2" ht="15">
      <c r="A24" s="59"/>
      <c r="B24" s="11" t="s">
        <v>66</v>
      </c>
    </row>
    <row r="25" spans="1:2" ht="15">
      <c r="A25" s="59"/>
      <c r="B25" s="11" t="s">
        <v>106</v>
      </c>
    </row>
    <row r="26" spans="1:2" ht="15">
      <c r="A26" s="59"/>
      <c r="B26" s="11" t="s">
        <v>80</v>
      </c>
    </row>
    <row r="27" spans="1:2" ht="15">
      <c r="A27" s="59"/>
      <c r="B27" s="11" t="s">
        <v>105</v>
      </c>
    </row>
    <row r="28" spans="1:2" ht="15">
      <c r="A28" s="59"/>
      <c r="B28" s="11" t="s">
        <v>113</v>
      </c>
    </row>
  </sheetData>
  <sheetProtection algorithmName="SHA-512" hashValue="ueg3HAY0itnKDRa8PDJCbNBL3krTfwaIMTnzK+oLLabH8lRHj9qs5Zba6wq9bSlBAvAa7LxZ4X2L04nchh0Xsg==" saltValue="KRNLupD/ZVxSZyMe3zqsOg==" spinCount="100000" sheet="1" objects="1" scenarios="1" autoFilter="0"/>
  <autoFilter ref="A1:U13" xr:uid="{00000000-0009-0000-0000-000001000000}">
    <filterColumn colId="18">
      <filters>
        <filter val="Atrasada"/>
        <filter val="Não Realizada"/>
      </filters>
    </filterColumn>
  </autoFilter>
  <dataValidations count="2">
    <dataValidation type="list" allowBlank="1" showInputMessage="1" showErrorMessage="1" sqref="S2:S13 M2:M13" xr:uid="{735EED85-B5E5-4D4E-BC31-1D3CB32253E4}">
      <formula1>$B$23:$B$28</formula1>
    </dataValidation>
    <dataValidation type="list" allowBlank="1" showErrorMessage="1" sqref="P10:P11 P13" xr:uid="{E1CE5BEB-B6DD-4FE1-8335-F82E2F5E262A}"/>
  </dataValidations>
  <pageMargins left="0.511811024" right="0.511811024" top="0.78740157499999996" bottom="0.78740157499999996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D1CF-1267-A549-9DAA-76C607FD5EAB}">
  <dimension ref="A1:V28"/>
  <sheetViews>
    <sheetView zoomScaleNormal="100" workbookViewId="0">
      <selection activeCell="T6" sqref="T6"/>
    </sheetView>
  </sheetViews>
  <sheetFormatPr defaultColWidth="18.7109375" defaultRowHeight="14.1"/>
  <cols>
    <col min="1" max="7" width="25.7109375" style="11" customWidth="1"/>
    <col min="8" max="8" width="25.7109375" style="9" customWidth="1"/>
    <col min="9" max="9" width="25.7109375" style="10" customWidth="1"/>
    <col min="10" max="11" width="25.7109375" style="21" customWidth="1"/>
    <col min="12" max="12" width="25.7109375" style="13" customWidth="1"/>
    <col min="13" max="17" width="25.7109375" style="11" customWidth="1"/>
    <col min="18" max="19" width="25.7109375" style="16" customWidth="1"/>
    <col min="20" max="21" width="60.7109375" style="11" customWidth="1"/>
    <col min="22" max="16384" width="18.7109375" style="11"/>
  </cols>
  <sheetData>
    <row r="1" spans="1:22" s="3" customFormat="1" ht="30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51" t="s">
        <v>10</v>
      </c>
      <c r="L1" s="33" t="s">
        <v>11</v>
      </c>
      <c r="M1" s="52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53" t="s">
        <v>18</v>
      </c>
      <c r="T1" s="52" t="s">
        <v>19</v>
      </c>
      <c r="U1" s="35" t="s">
        <v>20</v>
      </c>
      <c r="V1" s="2"/>
    </row>
    <row r="2" spans="1:22" ht="90">
      <c r="A2" s="3" t="s">
        <v>120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19">
        <v>4</v>
      </c>
      <c r="L2" s="7">
        <f>K2/J2</f>
        <v>1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3" t="s">
        <v>29</v>
      </c>
      <c r="T2" s="15"/>
      <c r="U2" s="15"/>
    </row>
    <row r="3" spans="1:22" ht="60">
      <c r="A3" s="3" t="s">
        <v>120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19">
        <v>1</v>
      </c>
      <c r="L3" s="7">
        <f t="shared" ref="L3:L13" si="0">K3/J3</f>
        <v>1</v>
      </c>
      <c r="M3" s="3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3" t="s">
        <v>29</v>
      </c>
      <c r="T3" s="15" t="s">
        <v>39</v>
      </c>
      <c r="U3" s="15"/>
    </row>
    <row r="4" spans="1:22" ht="75">
      <c r="A4" s="3" t="s">
        <v>120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19">
        <v>4</v>
      </c>
      <c r="L4" s="7">
        <f t="shared" si="0"/>
        <v>1</v>
      </c>
      <c r="M4" s="3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3" t="s">
        <v>29</v>
      </c>
      <c r="T4" s="54"/>
      <c r="U4" s="3"/>
    </row>
    <row r="5" spans="1:22" ht="45">
      <c r="A5" s="3" t="s">
        <v>120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19">
        <v>10</v>
      </c>
      <c r="L5" s="7">
        <f t="shared" si="0"/>
        <v>1</v>
      </c>
      <c r="M5" s="3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3" t="s">
        <v>29</v>
      </c>
      <c r="T5" s="15"/>
      <c r="U5" s="15"/>
    </row>
    <row r="6" spans="1:22" ht="90">
      <c r="A6" s="3" t="s">
        <v>120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19">
        <v>31</v>
      </c>
      <c r="L6" s="7">
        <f t="shared" si="0"/>
        <v>0.88571428571428568</v>
      </c>
      <c r="M6" s="3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3" t="s">
        <v>29</v>
      </c>
      <c r="T6" s="42" t="s">
        <v>56</v>
      </c>
      <c r="U6" s="3"/>
    </row>
    <row r="7" spans="1:22" ht="120">
      <c r="A7" s="3" t="s">
        <v>120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19">
        <v>131</v>
      </c>
      <c r="L7" s="7">
        <f t="shared" si="0"/>
        <v>0.49433962264150944</v>
      </c>
      <c r="M7" s="3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3" t="s">
        <v>29</v>
      </c>
      <c r="T7" s="55" t="s">
        <v>115</v>
      </c>
      <c r="U7" s="3"/>
    </row>
    <row r="8" spans="1:22" ht="90">
      <c r="A8" s="3" t="s">
        <v>120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4">
        <v>227</v>
      </c>
      <c r="L8" s="7">
        <f t="shared" si="0"/>
        <v>1.5763888888888888</v>
      </c>
      <c r="M8" s="3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3" t="s">
        <v>29</v>
      </c>
      <c r="T8" s="55" t="s">
        <v>116</v>
      </c>
      <c r="U8" s="3"/>
    </row>
    <row r="9" spans="1:22" ht="75">
      <c r="A9" s="3" t="s">
        <v>120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4">
        <v>227</v>
      </c>
      <c r="L9" s="7">
        <f t="shared" si="0"/>
        <v>1.474025974025974</v>
      </c>
      <c r="M9" s="3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3" t="s">
        <v>29</v>
      </c>
      <c r="T9" s="55" t="s">
        <v>117</v>
      </c>
      <c r="U9" s="3"/>
    </row>
    <row r="10" spans="1:22" ht="270">
      <c r="A10" s="3" t="s">
        <v>120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19">
        <v>0</v>
      </c>
      <c r="L10" s="7">
        <f t="shared" si="0"/>
        <v>0</v>
      </c>
      <c r="M10" s="3" t="s">
        <v>29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3" t="s">
        <v>29</v>
      </c>
      <c r="T10" s="55" t="s">
        <v>121</v>
      </c>
      <c r="U10" s="15"/>
    </row>
    <row r="11" spans="1:22" ht="285">
      <c r="A11" s="3" t="s">
        <v>120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19">
        <v>0</v>
      </c>
      <c r="L11" s="7">
        <f t="shared" si="0"/>
        <v>0</v>
      </c>
      <c r="M11" s="3" t="s">
        <v>29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3" t="s">
        <v>29</v>
      </c>
      <c r="T11" s="55" t="s">
        <v>122</v>
      </c>
      <c r="U11" s="15" t="s">
        <v>123</v>
      </c>
    </row>
    <row r="12" spans="1:22" ht="30">
      <c r="A12" s="3" t="s">
        <v>120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19">
        <v>12</v>
      </c>
      <c r="L12" s="7">
        <f t="shared" si="0"/>
        <v>1</v>
      </c>
      <c r="M12" s="3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3" t="s">
        <v>29</v>
      </c>
      <c r="T12" s="55" t="s">
        <v>94</v>
      </c>
      <c r="U12" s="15"/>
    </row>
    <row r="13" spans="1:22" ht="369.95">
      <c r="A13" s="3" t="s">
        <v>120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 t="s">
        <v>97</v>
      </c>
      <c r="I13" s="5">
        <v>45046</v>
      </c>
      <c r="J13" s="19">
        <v>4</v>
      </c>
      <c r="K13" s="19">
        <v>0</v>
      </c>
      <c r="L13" s="7">
        <f t="shared" si="0"/>
        <v>0</v>
      </c>
      <c r="M13" s="3" t="s">
        <v>106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3" t="s">
        <v>106</v>
      </c>
      <c r="T13" s="55" t="s">
        <v>124</v>
      </c>
      <c r="U13" s="15"/>
    </row>
    <row r="18" spans="1:2" ht="15">
      <c r="A18" s="56" t="s">
        <v>101</v>
      </c>
    </row>
    <row r="19" spans="1:2" ht="41.25" customHeight="1">
      <c r="A19" s="57"/>
      <c r="B19" s="11" t="s">
        <v>102</v>
      </c>
    </row>
    <row r="20" spans="1:2" ht="42" customHeight="1">
      <c r="A20" s="58"/>
      <c r="B20" s="11" t="s">
        <v>103</v>
      </c>
    </row>
    <row r="22" spans="1:2" ht="15">
      <c r="A22" s="56"/>
      <c r="B22" s="26" t="s">
        <v>112</v>
      </c>
    </row>
    <row r="23" spans="1:2" ht="15">
      <c r="B23" s="11" t="s">
        <v>29</v>
      </c>
    </row>
    <row r="24" spans="1:2" ht="15">
      <c r="A24" s="59"/>
      <c r="B24" s="11" t="s">
        <v>66</v>
      </c>
    </row>
    <row r="25" spans="1:2" ht="15">
      <c r="A25" s="59"/>
      <c r="B25" s="11" t="s">
        <v>106</v>
      </c>
    </row>
    <row r="26" spans="1:2" ht="15">
      <c r="A26" s="59"/>
      <c r="B26" s="11" t="s">
        <v>80</v>
      </c>
    </row>
    <row r="27" spans="1:2" ht="15">
      <c r="A27" s="59"/>
      <c r="B27" s="11" t="s">
        <v>105</v>
      </c>
    </row>
    <row r="28" spans="1:2" ht="15">
      <c r="A28" s="59"/>
      <c r="B28" s="11" t="s">
        <v>113</v>
      </c>
    </row>
  </sheetData>
  <sheetProtection algorithmName="SHA-512" hashValue="O8kClYHiYBDkS/kGyAErWsBiq/GDYlVuOzdwuMFb5WF80Utvw80/mrg6eKI8suTCcWycVVKZb0+k262TGtpqRw==" saltValue="JA0oDmBMKy8pPlinzgEDdA==" spinCount="100000" sheet="1" objects="1" scenarios="1" autoFilter="0"/>
  <autoFilter ref="A1:U13" xr:uid="{00000000-0009-0000-0000-000001000000}"/>
  <dataValidations count="2">
    <dataValidation type="list" allowBlank="1" showInputMessage="1" showErrorMessage="1" sqref="S2:S13 M2:M13" xr:uid="{4A42C586-1B68-754D-B5DE-793E5AC4DFBE}">
      <formula1>$B$23:$B$28</formula1>
    </dataValidation>
    <dataValidation type="list" allowBlank="1" showErrorMessage="1" sqref="P10:P11 P13" xr:uid="{B42695EA-402C-234D-82DA-18C5DA00B7AB}"/>
  </dataValidations>
  <pageMargins left="0.511811024" right="0.511811024" top="0.78740157499999996" bottom="0.78740157499999996" header="0" footer="0"/>
  <pageSetup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F25A-DF56-4538-B0EA-B3D82477EFE3}">
  <sheetPr filterMode="1">
    <tabColor rgb="FFC00000"/>
  </sheetPr>
  <dimension ref="A1:V32"/>
  <sheetViews>
    <sheetView zoomScaleNormal="100" workbookViewId="0"/>
  </sheetViews>
  <sheetFormatPr defaultColWidth="18.7109375" defaultRowHeight="12.75"/>
  <cols>
    <col min="1" max="1" width="12" style="12" customWidth="1"/>
    <col min="2" max="2" width="12.140625" style="11" customWidth="1"/>
    <col min="3" max="3" width="13.7109375" style="11" customWidth="1"/>
    <col min="4" max="4" width="11" style="11" customWidth="1"/>
    <col min="5" max="5" width="8.7109375" style="11" customWidth="1"/>
    <col min="6" max="6" width="11.42578125" style="11" customWidth="1"/>
    <col min="7" max="7" width="16.140625" style="11" customWidth="1"/>
    <col min="8" max="8" width="13.7109375" style="9" customWidth="1"/>
    <col min="9" max="9" width="14.85546875" style="10" customWidth="1"/>
    <col min="10" max="10" width="12" style="21" customWidth="1"/>
    <col min="11" max="11" width="10.5703125" style="22" customWidth="1"/>
    <col min="12" max="12" width="12" style="13" customWidth="1"/>
    <col min="13" max="13" width="10.28515625" style="12" customWidth="1"/>
    <col min="14" max="14" width="10.42578125" style="11" customWidth="1"/>
    <col min="15" max="15" width="17.5703125" style="11" customWidth="1"/>
    <col min="16" max="16" width="12.7109375" style="11" customWidth="1"/>
    <col min="17" max="17" width="19.5703125" style="11" customWidth="1"/>
    <col min="18" max="18" width="13" style="16" customWidth="1"/>
    <col min="19" max="19" width="11.85546875" style="17" customWidth="1"/>
    <col min="20" max="20" width="60.7109375" style="12" customWidth="1"/>
    <col min="21" max="21" width="60.7109375" style="11" customWidth="1"/>
    <col min="22" max="16384" width="18.7109375" style="11"/>
  </cols>
  <sheetData>
    <row r="1" spans="1:22" s="3" customFormat="1" ht="30">
      <c r="A1" s="1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49" t="s">
        <v>10</v>
      </c>
      <c r="L1" s="33" t="s">
        <v>11</v>
      </c>
      <c r="M1" s="47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48" t="s">
        <v>18</v>
      </c>
      <c r="T1" s="47" t="s">
        <v>19</v>
      </c>
      <c r="U1" s="35" t="s">
        <v>20</v>
      </c>
      <c r="V1" s="2"/>
    </row>
    <row r="2" spans="1:22" ht="90" hidden="1">
      <c r="A2" s="6" t="s">
        <v>125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20">
        <v>4</v>
      </c>
      <c r="L2" s="7">
        <f>K2/J2</f>
        <v>1</v>
      </c>
      <c r="M2" s="6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6" t="s">
        <v>29</v>
      </c>
      <c r="T2" s="14"/>
      <c r="U2" s="15"/>
    </row>
    <row r="3" spans="1:22" ht="60" hidden="1">
      <c r="A3" s="6" t="s">
        <v>125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20">
        <v>1</v>
      </c>
      <c r="L3" s="7">
        <f t="shared" ref="L3:L13" si="0">K3/J3</f>
        <v>1</v>
      </c>
      <c r="M3" s="6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6" t="s">
        <v>29</v>
      </c>
      <c r="T3" s="14" t="s">
        <v>39</v>
      </c>
      <c r="U3" s="15"/>
    </row>
    <row r="4" spans="1:22" ht="75" hidden="1">
      <c r="A4" s="6" t="s">
        <v>125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20">
        <v>4</v>
      </c>
      <c r="L4" s="7">
        <f t="shared" si="0"/>
        <v>1</v>
      </c>
      <c r="M4" s="6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6" t="s">
        <v>29</v>
      </c>
      <c r="T4" s="40"/>
      <c r="U4" s="3"/>
    </row>
    <row r="5" spans="1:22" ht="45" hidden="1">
      <c r="A5" s="6" t="s">
        <v>125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20">
        <v>10</v>
      </c>
      <c r="L5" s="7">
        <f t="shared" si="0"/>
        <v>1</v>
      </c>
      <c r="M5" s="6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6" t="s">
        <v>29</v>
      </c>
      <c r="T5" s="14"/>
      <c r="U5" s="15"/>
    </row>
    <row r="6" spans="1:22" ht="90" hidden="1">
      <c r="A6" s="6" t="s">
        <v>125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20">
        <v>31</v>
      </c>
      <c r="L6" s="7">
        <f t="shared" si="0"/>
        <v>0.88571428571428568</v>
      </c>
      <c r="M6" s="6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6" t="s">
        <v>29</v>
      </c>
      <c r="T6" s="43" t="s">
        <v>56</v>
      </c>
      <c r="U6" s="3"/>
    </row>
    <row r="7" spans="1:22" ht="120" hidden="1">
      <c r="A7" s="6" t="s">
        <v>125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20">
        <v>131</v>
      </c>
      <c r="L7" s="7">
        <f t="shared" si="0"/>
        <v>0.49433962264150944</v>
      </c>
      <c r="M7" s="6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6" t="s">
        <v>29</v>
      </c>
      <c r="T7" s="50" t="s">
        <v>115</v>
      </c>
      <c r="U7" s="3"/>
    </row>
    <row r="8" spans="1:22" ht="90" hidden="1">
      <c r="A8" s="6" t="s">
        <v>125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5">
        <v>227</v>
      </c>
      <c r="L8" s="7">
        <f t="shared" si="0"/>
        <v>1.5763888888888888</v>
      </c>
      <c r="M8" s="6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6" t="s">
        <v>29</v>
      </c>
      <c r="T8" s="50" t="s">
        <v>116</v>
      </c>
      <c r="U8" s="3"/>
    </row>
    <row r="9" spans="1:22" ht="75" hidden="1">
      <c r="A9" s="6" t="s">
        <v>125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5">
        <v>227</v>
      </c>
      <c r="L9" s="7">
        <f t="shared" si="0"/>
        <v>1.474025974025974</v>
      </c>
      <c r="M9" s="6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6" t="s">
        <v>29</v>
      </c>
      <c r="T9" s="50" t="s">
        <v>117</v>
      </c>
      <c r="U9" s="3"/>
    </row>
    <row r="10" spans="1:22" ht="270" hidden="1">
      <c r="A10" s="6" t="s">
        <v>125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20">
        <v>0</v>
      </c>
      <c r="L10" s="7">
        <f t="shared" si="0"/>
        <v>0</v>
      </c>
      <c r="M10" s="6" t="s">
        <v>29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6" t="s">
        <v>29</v>
      </c>
      <c r="T10" s="50" t="s">
        <v>121</v>
      </c>
      <c r="U10" s="15"/>
    </row>
    <row r="11" spans="1:22" ht="285" hidden="1">
      <c r="A11" s="6" t="s">
        <v>125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20">
        <v>0</v>
      </c>
      <c r="L11" s="7">
        <f t="shared" si="0"/>
        <v>0</v>
      </c>
      <c r="M11" s="6" t="s">
        <v>29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6" t="s">
        <v>29</v>
      </c>
      <c r="T11" s="50" t="s">
        <v>122</v>
      </c>
      <c r="U11" s="15" t="s">
        <v>123</v>
      </c>
    </row>
    <row r="12" spans="1:22" ht="30" hidden="1">
      <c r="A12" s="6" t="s">
        <v>125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20">
        <v>12</v>
      </c>
      <c r="L12" s="7">
        <f t="shared" si="0"/>
        <v>1</v>
      </c>
      <c r="M12" s="6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6" t="s">
        <v>29</v>
      </c>
      <c r="T12" s="50" t="s">
        <v>94</v>
      </c>
      <c r="U12" s="15"/>
    </row>
    <row r="13" spans="1:22" ht="337.5">
      <c r="A13" s="6" t="s">
        <v>125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>
        <v>45627</v>
      </c>
      <c r="I13" s="5">
        <v>45627</v>
      </c>
      <c r="J13" s="19">
        <v>4</v>
      </c>
      <c r="K13" s="20">
        <v>0</v>
      </c>
      <c r="L13" s="7">
        <f t="shared" si="0"/>
        <v>0</v>
      </c>
      <c r="M13" s="6"/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6" t="s">
        <v>106</v>
      </c>
      <c r="T13" s="50" t="s">
        <v>124</v>
      </c>
      <c r="U13" s="15"/>
    </row>
    <row r="18" spans="1:2">
      <c r="A18" s="60" t="s">
        <v>101</v>
      </c>
      <c r="B18" s="61"/>
    </row>
    <row r="19" spans="1:2">
      <c r="A19" s="62" t="s">
        <v>126</v>
      </c>
      <c r="B19" s="61" t="s">
        <v>102</v>
      </c>
    </row>
    <row r="20" spans="1:2">
      <c r="A20" s="63" t="s">
        <v>126</v>
      </c>
      <c r="B20" s="61" t="s">
        <v>103</v>
      </c>
    </row>
    <row r="21" spans="1:2">
      <c r="A21" s="64" t="s">
        <v>126</v>
      </c>
      <c r="B21" s="61" t="s">
        <v>127</v>
      </c>
    </row>
    <row r="22" spans="1:2">
      <c r="A22" s="65" t="s">
        <v>126</v>
      </c>
      <c r="B22" s="61" t="s">
        <v>128</v>
      </c>
    </row>
    <row r="23" spans="1:2">
      <c r="A23" s="66" t="s">
        <v>126</v>
      </c>
      <c r="B23" s="61" t="s">
        <v>129</v>
      </c>
    </row>
    <row r="24" spans="1:2">
      <c r="A24" s="61"/>
      <c r="B24" s="61"/>
    </row>
    <row r="25" spans="1:2">
      <c r="A25" s="60"/>
      <c r="B25" s="60" t="s">
        <v>112</v>
      </c>
    </row>
    <row r="26" spans="1:2">
      <c r="A26" s="61"/>
      <c r="B26" s="65" t="s">
        <v>29</v>
      </c>
    </row>
    <row r="27" spans="1:2">
      <c r="A27" s="61"/>
      <c r="B27" s="67" t="s">
        <v>66</v>
      </c>
    </row>
    <row r="28" spans="1:2">
      <c r="A28" s="61"/>
      <c r="B28" s="68" t="s">
        <v>106</v>
      </c>
    </row>
    <row r="29" spans="1:2">
      <c r="A29" s="61"/>
      <c r="B29" s="69" t="s">
        <v>80</v>
      </c>
    </row>
    <row r="30" spans="1:2">
      <c r="A30" s="61"/>
      <c r="B30" s="70" t="s">
        <v>105</v>
      </c>
    </row>
    <row r="31" spans="1:2">
      <c r="A31" s="61"/>
      <c r="B31" s="71" t="s">
        <v>130</v>
      </c>
    </row>
    <row r="32" spans="1:2">
      <c r="A32" s="61"/>
      <c r="B32" s="61" t="s">
        <v>113</v>
      </c>
    </row>
  </sheetData>
  <sheetProtection algorithmName="SHA-512" hashValue="C0Db1v0xrcXwYjPJmZftBuAdbzgF4N3yL6JMwXQAYqXHUQNqOsvegDZMV5JjWoA0yzesSNQQR7uW7ND7tXEqdg==" saltValue="GFWcKbR91GUf1IBc7K8RiQ==" spinCount="100000" sheet="1" objects="1" scenarios="1" autoFilter="0"/>
  <autoFilter ref="A1:U13" xr:uid="{00000000-0009-0000-0000-000001000000}">
    <filterColumn colId="12">
      <filters>
        <filter val="Atrasada"/>
      </filters>
    </filterColumn>
  </autoFilter>
  <dataValidations count="3">
    <dataValidation type="list" allowBlank="1" showInputMessage="1" showErrorMessage="1" sqref="S1:S1048576 M1:M1048576" xr:uid="{A4540BA6-D44D-4165-9E6B-19AF600C9B26}">
      <formula1>$B$26:$B$32</formula1>
    </dataValidation>
    <dataValidation allowBlank="1" showErrorMessage="1" sqref="P10:P11" xr:uid="{30052D92-F23D-4863-A8C9-B15D32FD54EB}"/>
    <dataValidation type="list" allowBlank="1" showErrorMessage="1" sqref="P13" xr:uid="{0BF62711-3FC9-4F92-B012-FC1F79BDEEEC}"/>
  </dataValidations>
  <pageMargins left="0.511811024" right="0.511811024" top="0.78740157499999996" bottom="0.78740157499999996" header="0" footer="0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2B37-934A-4F7E-B489-49C51A050006}">
  <sheetPr filterMode="1">
    <tabColor rgb="FFFFFF00"/>
  </sheetPr>
  <dimension ref="A1:V32"/>
  <sheetViews>
    <sheetView tabSelected="1" topLeftCell="M1" zoomScaleNormal="100" workbookViewId="0">
      <selection activeCell="U13" sqref="U13"/>
    </sheetView>
  </sheetViews>
  <sheetFormatPr defaultColWidth="18.7109375" defaultRowHeight="14.1"/>
  <cols>
    <col min="1" max="1" width="12" style="12" customWidth="1"/>
    <col min="2" max="2" width="12.140625" style="11" customWidth="1"/>
    <col min="3" max="3" width="13.7109375" style="11" customWidth="1"/>
    <col min="4" max="4" width="11" style="11" customWidth="1"/>
    <col min="5" max="5" width="8.7109375" style="11" customWidth="1"/>
    <col min="6" max="6" width="11.42578125" style="11" customWidth="1"/>
    <col min="7" max="7" width="16.140625" style="11" customWidth="1"/>
    <col min="8" max="8" width="13.7109375" style="9" customWidth="1"/>
    <col min="9" max="9" width="14.85546875" style="10" customWidth="1"/>
    <col min="10" max="10" width="12" style="21" customWidth="1"/>
    <col min="11" max="11" width="10.5703125" style="22" customWidth="1"/>
    <col min="12" max="12" width="12" style="13" customWidth="1"/>
    <col min="13" max="13" width="10.28515625" style="12" customWidth="1"/>
    <col min="14" max="14" width="10.42578125" style="11" customWidth="1"/>
    <col min="15" max="15" width="17.5703125" style="11" customWidth="1"/>
    <col min="16" max="16" width="12.7109375" style="11" customWidth="1"/>
    <col min="17" max="17" width="19.5703125" style="11" customWidth="1"/>
    <col min="18" max="18" width="13" style="16" customWidth="1"/>
    <col min="19" max="19" width="11.85546875" style="17" customWidth="1"/>
    <col min="20" max="20" width="60.7109375" style="12" customWidth="1"/>
    <col min="21" max="21" width="60.7109375" style="11" customWidth="1"/>
    <col min="22" max="16384" width="18.7109375" style="11"/>
  </cols>
  <sheetData>
    <row r="1" spans="1:22" s="3" customFormat="1" ht="30">
      <c r="A1" s="1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9" t="s">
        <v>7</v>
      </c>
      <c r="I1" s="30" t="s">
        <v>8</v>
      </c>
      <c r="J1" s="31" t="s">
        <v>9</v>
      </c>
      <c r="K1" s="49" t="s">
        <v>10</v>
      </c>
      <c r="L1" s="33" t="s">
        <v>11</v>
      </c>
      <c r="M1" s="47" t="s">
        <v>12</v>
      </c>
      <c r="N1" s="28" t="s">
        <v>13</v>
      </c>
      <c r="O1" s="28" t="s">
        <v>14</v>
      </c>
      <c r="P1" s="35" t="s">
        <v>15</v>
      </c>
      <c r="Q1" s="35" t="s">
        <v>16</v>
      </c>
      <c r="R1" s="36" t="s">
        <v>17</v>
      </c>
      <c r="S1" s="48" t="s">
        <v>18</v>
      </c>
      <c r="T1" s="47" t="s">
        <v>19</v>
      </c>
      <c r="U1" s="35" t="s">
        <v>20</v>
      </c>
      <c r="V1" s="2"/>
    </row>
    <row r="2" spans="1:22" ht="90" hidden="1">
      <c r="A2" s="6" t="s">
        <v>125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4" t="s">
        <v>28</v>
      </c>
      <c r="I2" s="5">
        <v>44377</v>
      </c>
      <c r="J2" s="19">
        <v>4</v>
      </c>
      <c r="K2" s="20">
        <v>4</v>
      </c>
      <c r="L2" s="7">
        <f>K2/J2</f>
        <v>1</v>
      </c>
      <c r="M2" s="6" t="s">
        <v>29</v>
      </c>
      <c r="N2" s="3" t="s">
        <v>30</v>
      </c>
      <c r="O2" s="3" t="s">
        <v>31</v>
      </c>
      <c r="P2" s="3" t="s">
        <v>32</v>
      </c>
      <c r="Q2" s="3" t="s">
        <v>31</v>
      </c>
      <c r="R2" s="5">
        <v>44377</v>
      </c>
      <c r="S2" s="6" t="s">
        <v>29</v>
      </c>
      <c r="T2" s="14"/>
      <c r="U2" s="15"/>
    </row>
    <row r="3" spans="1:22" ht="60" hidden="1">
      <c r="A3" s="6" t="s">
        <v>125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33</v>
      </c>
      <c r="G3" s="3" t="s">
        <v>34</v>
      </c>
      <c r="H3" s="8" t="s">
        <v>35</v>
      </c>
      <c r="I3" s="5">
        <v>44560</v>
      </c>
      <c r="J3" s="19">
        <v>1</v>
      </c>
      <c r="K3" s="20">
        <v>1</v>
      </c>
      <c r="L3" s="7">
        <f t="shared" ref="L3:L13" si="0">K3/J3</f>
        <v>1</v>
      </c>
      <c r="M3" s="6" t="s">
        <v>29</v>
      </c>
      <c r="N3" s="3" t="s">
        <v>36</v>
      </c>
      <c r="O3" s="3" t="s">
        <v>37</v>
      </c>
      <c r="P3" s="3" t="s">
        <v>38</v>
      </c>
      <c r="Q3" s="3" t="s">
        <v>37</v>
      </c>
      <c r="R3" s="5">
        <v>44560</v>
      </c>
      <c r="S3" s="6" t="s">
        <v>29</v>
      </c>
      <c r="T3" s="14" t="s">
        <v>39</v>
      </c>
      <c r="U3" s="15"/>
    </row>
    <row r="4" spans="1:22" ht="75" hidden="1">
      <c r="A4" s="6" t="s">
        <v>125</v>
      </c>
      <c r="B4" s="3" t="s">
        <v>22</v>
      </c>
      <c r="C4" s="3" t="s">
        <v>23</v>
      </c>
      <c r="D4" s="3" t="s">
        <v>24</v>
      </c>
      <c r="E4" s="3" t="s">
        <v>25</v>
      </c>
      <c r="F4" s="41" t="s">
        <v>40</v>
      </c>
      <c r="G4" s="3" t="s">
        <v>41</v>
      </c>
      <c r="H4" s="4" t="s">
        <v>28</v>
      </c>
      <c r="I4" s="5">
        <v>44377</v>
      </c>
      <c r="J4" s="19">
        <v>4</v>
      </c>
      <c r="K4" s="20">
        <v>4</v>
      </c>
      <c r="L4" s="7">
        <f t="shared" si="0"/>
        <v>1</v>
      </c>
      <c r="M4" s="6" t="s">
        <v>29</v>
      </c>
      <c r="N4" s="3" t="s">
        <v>42</v>
      </c>
      <c r="O4" s="3" t="s">
        <v>43</v>
      </c>
      <c r="P4" s="3" t="s">
        <v>44</v>
      </c>
      <c r="Q4" s="3" t="s">
        <v>43</v>
      </c>
      <c r="R4" s="5">
        <v>44377</v>
      </c>
      <c r="S4" s="6" t="s">
        <v>29</v>
      </c>
      <c r="T4" s="40"/>
      <c r="U4" s="3"/>
    </row>
    <row r="5" spans="1:22" ht="45" hidden="1">
      <c r="A5" s="6" t="s">
        <v>125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45</v>
      </c>
      <c r="G5" s="3" t="s">
        <v>46</v>
      </c>
      <c r="H5" s="4" t="s">
        <v>47</v>
      </c>
      <c r="I5" s="5">
        <v>44316</v>
      </c>
      <c r="J5" s="19">
        <v>10</v>
      </c>
      <c r="K5" s="20">
        <v>10</v>
      </c>
      <c r="L5" s="7">
        <f t="shared" si="0"/>
        <v>1</v>
      </c>
      <c r="M5" s="6" t="s">
        <v>29</v>
      </c>
      <c r="N5" s="3" t="s">
        <v>48</v>
      </c>
      <c r="O5" s="3" t="s">
        <v>49</v>
      </c>
      <c r="P5" s="3" t="s">
        <v>50</v>
      </c>
      <c r="Q5" s="3" t="s">
        <v>49</v>
      </c>
      <c r="R5" s="5">
        <v>44316</v>
      </c>
      <c r="S5" s="6" t="s">
        <v>29</v>
      </c>
      <c r="T5" s="14"/>
      <c r="U5" s="15"/>
    </row>
    <row r="6" spans="1:22" ht="90" hidden="1">
      <c r="A6" s="6" t="s">
        <v>125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51</v>
      </c>
      <c r="G6" s="42" t="s">
        <v>52</v>
      </c>
      <c r="H6" s="8" t="s">
        <v>35</v>
      </c>
      <c r="I6" s="5">
        <v>44560</v>
      </c>
      <c r="J6" s="19">
        <v>35</v>
      </c>
      <c r="K6" s="20">
        <v>31</v>
      </c>
      <c r="L6" s="7">
        <f t="shared" si="0"/>
        <v>0.88571428571428568</v>
      </c>
      <c r="M6" s="6" t="s">
        <v>29</v>
      </c>
      <c r="N6" s="3" t="s">
        <v>53</v>
      </c>
      <c r="O6" s="3" t="s">
        <v>54</v>
      </c>
      <c r="P6" s="3" t="s">
        <v>55</v>
      </c>
      <c r="Q6" s="3" t="s">
        <v>54</v>
      </c>
      <c r="R6" s="5">
        <v>44560</v>
      </c>
      <c r="S6" s="6" t="s">
        <v>29</v>
      </c>
      <c r="T6" s="43" t="s">
        <v>56</v>
      </c>
      <c r="U6" s="3"/>
    </row>
    <row r="7" spans="1:22" ht="120" hidden="1">
      <c r="A7" s="6" t="s">
        <v>125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58</v>
      </c>
      <c r="H7" s="8" t="s">
        <v>35</v>
      </c>
      <c r="I7" s="5">
        <v>44560</v>
      </c>
      <c r="J7" s="19">
        <v>265</v>
      </c>
      <c r="K7" s="20">
        <v>131</v>
      </c>
      <c r="L7" s="7">
        <f t="shared" si="0"/>
        <v>0.49433962264150944</v>
      </c>
      <c r="M7" s="6" t="s">
        <v>29</v>
      </c>
      <c r="N7" s="3" t="s">
        <v>59</v>
      </c>
      <c r="O7" s="3" t="s">
        <v>60</v>
      </c>
      <c r="P7" s="3" t="s">
        <v>61</v>
      </c>
      <c r="Q7" s="3" t="s">
        <v>60</v>
      </c>
      <c r="R7" s="5">
        <v>44560</v>
      </c>
      <c r="S7" s="6" t="s">
        <v>29</v>
      </c>
      <c r="T7" s="50" t="s">
        <v>115</v>
      </c>
      <c r="U7" s="3"/>
    </row>
    <row r="8" spans="1:22" ht="90" hidden="1">
      <c r="A8" s="6" t="s">
        <v>125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63</v>
      </c>
      <c r="G8" s="3" t="s">
        <v>64</v>
      </c>
      <c r="H8" s="8" t="s">
        <v>65</v>
      </c>
      <c r="I8" s="5">
        <v>44925</v>
      </c>
      <c r="J8" s="44">
        <v>144</v>
      </c>
      <c r="K8" s="45">
        <v>227</v>
      </c>
      <c r="L8" s="7">
        <f t="shared" si="0"/>
        <v>1.5763888888888888</v>
      </c>
      <c r="M8" s="6" t="s">
        <v>29</v>
      </c>
      <c r="N8" s="3" t="s">
        <v>67</v>
      </c>
      <c r="O8" s="3" t="s">
        <v>68</v>
      </c>
      <c r="P8" s="3" t="s">
        <v>69</v>
      </c>
      <c r="Q8" s="3" t="s">
        <v>68</v>
      </c>
      <c r="R8" s="5">
        <v>44925</v>
      </c>
      <c r="S8" s="6" t="s">
        <v>29</v>
      </c>
      <c r="T8" s="50" t="s">
        <v>116</v>
      </c>
      <c r="U8" s="3"/>
    </row>
    <row r="9" spans="1:22" ht="75" hidden="1">
      <c r="A9" s="6" t="s">
        <v>125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71</v>
      </c>
      <c r="G9" s="3" t="s">
        <v>72</v>
      </c>
      <c r="H9" s="8" t="s">
        <v>65</v>
      </c>
      <c r="I9" s="5">
        <v>44925</v>
      </c>
      <c r="J9" s="44">
        <v>154</v>
      </c>
      <c r="K9" s="45">
        <v>227</v>
      </c>
      <c r="L9" s="7">
        <f t="shared" si="0"/>
        <v>1.474025974025974</v>
      </c>
      <c r="M9" s="6" t="s">
        <v>29</v>
      </c>
      <c r="N9" s="3" t="s">
        <v>73</v>
      </c>
      <c r="O9" s="3" t="s">
        <v>74</v>
      </c>
      <c r="P9" s="3" t="s">
        <v>75</v>
      </c>
      <c r="Q9" s="3" t="s">
        <v>74</v>
      </c>
      <c r="R9" s="5">
        <v>44925</v>
      </c>
      <c r="S9" s="6" t="s">
        <v>29</v>
      </c>
      <c r="T9" s="50" t="s">
        <v>117</v>
      </c>
      <c r="U9" s="3"/>
    </row>
    <row r="10" spans="1:22" ht="270" hidden="1">
      <c r="A10" s="6" t="s">
        <v>125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77</v>
      </c>
      <c r="G10" s="3" t="s">
        <v>78</v>
      </c>
      <c r="H10" s="8" t="s">
        <v>79</v>
      </c>
      <c r="I10" s="5">
        <v>45290</v>
      </c>
      <c r="J10" s="19">
        <v>12</v>
      </c>
      <c r="K10" s="20">
        <v>0</v>
      </c>
      <c r="L10" s="7">
        <f t="shared" si="0"/>
        <v>0</v>
      </c>
      <c r="M10" s="6" t="s">
        <v>29</v>
      </c>
      <c r="N10" s="3" t="s">
        <v>81</v>
      </c>
      <c r="O10" s="3" t="s">
        <v>82</v>
      </c>
      <c r="P10" s="3" t="s">
        <v>83</v>
      </c>
      <c r="Q10" s="3" t="s">
        <v>82</v>
      </c>
      <c r="R10" s="5">
        <v>45290</v>
      </c>
      <c r="S10" s="6" t="s">
        <v>29</v>
      </c>
      <c r="T10" s="50" t="s">
        <v>121</v>
      </c>
      <c r="U10" s="15"/>
    </row>
    <row r="11" spans="1:22" ht="285" hidden="1">
      <c r="A11" s="6" t="s">
        <v>125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85</v>
      </c>
      <c r="G11" s="3" t="s">
        <v>86</v>
      </c>
      <c r="H11" s="8" t="s">
        <v>79</v>
      </c>
      <c r="I11" s="5">
        <v>45290</v>
      </c>
      <c r="J11" s="19">
        <v>4</v>
      </c>
      <c r="K11" s="20">
        <v>0</v>
      </c>
      <c r="L11" s="7">
        <f t="shared" si="0"/>
        <v>0</v>
      </c>
      <c r="M11" s="6" t="s">
        <v>29</v>
      </c>
      <c r="N11" s="3" t="s">
        <v>87</v>
      </c>
      <c r="O11" s="3" t="s">
        <v>88</v>
      </c>
      <c r="P11" s="3" t="s">
        <v>87</v>
      </c>
      <c r="Q11" s="3" t="s">
        <v>88</v>
      </c>
      <c r="R11" s="5">
        <v>45290</v>
      </c>
      <c r="S11" s="6" t="s">
        <v>29</v>
      </c>
      <c r="T11" s="50" t="s">
        <v>122</v>
      </c>
      <c r="U11" s="15" t="s">
        <v>123</v>
      </c>
    </row>
    <row r="12" spans="1:22" ht="30" hidden="1">
      <c r="A12" s="6" t="s">
        <v>125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89</v>
      </c>
      <c r="G12" s="3" t="s">
        <v>90</v>
      </c>
      <c r="H12" s="4" t="s">
        <v>91</v>
      </c>
      <c r="I12" s="5">
        <v>44469</v>
      </c>
      <c r="J12" s="19">
        <v>12</v>
      </c>
      <c r="K12" s="20">
        <v>12</v>
      </c>
      <c r="L12" s="7">
        <f t="shared" si="0"/>
        <v>1</v>
      </c>
      <c r="M12" s="6" t="s">
        <v>29</v>
      </c>
      <c r="N12" s="3" t="s">
        <v>92</v>
      </c>
      <c r="O12" s="3" t="s">
        <v>93</v>
      </c>
      <c r="P12" s="3" t="s">
        <v>92</v>
      </c>
      <c r="Q12" s="3" t="s">
        <v>93</v>
      </c>
      <c r="R12" s="5">
        <v>44560</v>
      </c>
      <c r="S12" s="6" t="s">
        <v>29</v>
      </c>
      <c r="T12" s="50" t="s">
        <v>94</v>
      </c>
      <c r="U12" s="15"/>
    </row>
    <row r="13" spans="1:22" ht="363.75">
      <c r="A13" s="6" t="s">
        <v>131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95</v>
      </c>
      <c r="G13" s="3" t="s">
        <v>96</v>
      </c>
      <c r="H13" s="4">
        <v>45627</v>
      </c>
      <c r="I13" s="5">
        <v>45627</v>
      </c>
      <c r="J13" s="19">
        <v>4</v>
      </c>
      <c r="K13" s="20">
        <v>4</v>
      </c>
      <c r="L13" s="7">
        <f t="shared" si="0"/>
        <v>1</v>
      </c>
      <c r="M13" s="6" t="s">
        <v>29</v>
      </c>
      <c r="N13" s="3" t="s">
        <v>98</v>
      </c>
      <c r="O13" s="3" t="s">
        <v>99</v>
      </c>
      <c r="P13" s="3" t="s">
        <v>98</v>
      </c>
      <c r="Q13" s="3" t="s">
        <v>99</v>
      </c>
      <c r="R13" s="5">
        <v>45046</v>
      </c>
      <c r="S13" s="6" t="s">
        <v>29</v>
      </c>
      <c r="T13" s="50" t="s">
        <v>132</v>
      </c>
      <c r="U13" s="15"/>
    </row>
    <row r="18" spans="1:2" ht="12.75">
      <c r="A18" s="60" t="s">
        <v>101</v>
      </c>
      <c r="B18" s="61"/>
    </row>
    <row r="19" spans="1:2" ht="12.75">
      <c r="A19" s="62" t="s">
        <v>126</v>
      </c>
      <c r="B19" s="61" t="s">
        <v>102</v>
      </c>
    </row>
    <row r="20" spans="1:2" ht="12.75">
      <c r="A20" s="63" t="s">
        <v>126</v>
      </c>
      <c r="B20" s="61" t="s">
        <v>103</v>
      </c>
    </row>
    <row r="21" spans="1:2" ht="12.75">
      <c r="A21" s="64" t="s">
        <v>126</v>
      </c>
      <c r="B21" s="61" t="s">
        <v>127</v>
      </c>
    </row>
    <row r="22" spans="1:2" ht="12.75">
      <c r="A22" s="65" t="s">
        <v>126</v>
      </c>
      <c r="B22" s="61" t="s">
        <v>128</v>
      </c>
    </row>
    <row r="23" spans="1:2" ht="12.75">
      <c r="A23" s="66" t="s">
        <v>126</v>
      </c>
      <c r="B23" s="61" t="s">
        <v>129</v>
      </c>
    </row>
    <row r="24" spans="1:2" ht="12.75">
      <c r="A24" s="61"/>
      <c r="B24" s="61"/>
    </row>
    <row r="25" spans="1:2" ht="12.75">
      <c r="A25" s="60"/>
      <c r="B25" s="60" t="s">
        <v>112</v>
      </c>
    </row>
    <row r="26" spans="1:2" ht="12.75">
      <c r="A26" s="61"/>
      <c r="B26" s="65" t="s">
        <v>29</v>
      </c>
    </row>
    <row r="27" spans="1:2" ht="12.75">
      <c r="A27" s="61"/>
      <c r="B27" s="67" t="s">
        <v>66</v>
      </c>
    </row>
    <row r="28" spans="1:2" ht="12.75">
      <c r="A28" s="61"/>
      <c r="B28" s="68" t="s">
        <v>106</v>
      </c>
    </row>
    <row r="29" spans="1:2" ht="12.75">
      <c r="A29" s="61"/>
      <c r="B29" s="69" t="s">
        <v>80</v>
      </c>
    </row>
    <row r="30" spans="1:2" ht="12.75">
      <c r="A30" s="61"/>
      <c r="B30" s="70" t="s">
        <v>105</v>
      </c>
    </row>
    <row r="31" spans="1:2" ht="12.75">
      <c r="A31" s="61"/>
      <c r="B31" s="71" t="s">
        <v>130</v>
      </c>
    </row>
    <row r="32" spans="1:2" ht="12.75">
      <c r="A32" s="61"/>
      <c r="B32" s="61" t="s">
        <v>113</v>
      </c>
    </row>
  </sheetData>
  <sheetProtection algorithmName="SHA-512" hashValue="C0Db1v0xrcXwYjPJmZftBuAdbzgF4N3yL6JMwXQAYqXHUQNqOsvegDZMV5JjWoA0yzesSNQQR7uW7ND7tXEqdg==" saltValue="GFWcKbR91GUf1IBc7K8RiQ==" spinCount="100000" sheet="1" objects="1" scenarios="1" autoFilter="0"/>
  <autoFilter ref="A1:U13" xr:uid="{00000000-0009-0000-0000-000001000000}">
    <filterColumn colId="12">
      <filters>
        <filter val="Atrasada"/>
      </filters>
    </filterColumn>
  </autoFilter>
  <dataValidations count="3">
    <dataValidation type="list" allowBlank="1" showErrorMessage="1" sqref="P13" xr:uid="{806F8B5E-B9EF-4F0E-BE36-A56992020D4B}"/>
    <dataValidation allowBlank="1" showErrorMessage="1" sqref="P10:P11" xr:uid="{E07BC33E-7794-464C-B726-595B0796ABB8}"/>
    <dataValidation type="list" allowBlank="1" showInputMessage="1" showErrorMessage="1" sqref="S1:S1048576 M1:M1048576" xr:uid="{BB5CF51F-AC77-4E4D-A154-119D17C195A9}">
      <formula1>$B$26:$B$32</formula1>
    </dataValidation>
  </dataValidations>
  <pageMargins left="0.511811024" right="0.511811024" top="0.78740157499999996" bottom="0.78740157499999996" header="0" footer="0"/>
  <pageSetup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d55ae14-089e-40c1-8977-fe71555586f1">
      <UserInfo>
        <DisplayName>Roberta Corrêa de Araujo Amorim</DisplayName>
        <AccountId>51</AccountId>
        <AccountType/>
      </UserInfo>
    </SharedWithUsers>
    <TaxCatchAll xmlns="5d55ae14-089e-40c1-8977-fe71555586f1" xsi:nil="true"/>
    <lcf76f155ced4ddcb4097134ff3c332f xmlns="37b1e1e3-9b4f-4504-aa29-89e67bfd7e66">
      <Terms xmlns="http://schemas.microsoft.com/office/infopath/2007/PartnerControls"/>
    </lcf76f155ced4ddcb4097134ff3c332f>
    <_Flow_SignoffStatus xmlns="37b1e1e3-9b4f-4504-aa29-89e67bfd7e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7B24539EF90E408AD433B460A035C0" ma:contentTypeVersion="13" ma:contentTypeDescription="Crie um novo documento." ma:contentTypeScope="" ma:versionID="8e5b0240fe5963d3ec281b57de45fac6">
  <xsd:schema xmlns:xsd="http://www.w3.org/2001/XMLSchema" xmlns:xs="http://www.w3.org/2001/XMLSchema" xmlns:p="http://schemas.microsoft.com/office/2006/metadata/properties" xmlns:ns2="5d55ae14-089e-40c1-8977-fe71555586f1" xmlns:ns3="37b1e1e3-9b4f-4504-aa29-89e67bfd7e66" targetNamespace="http://schemas.microsoft.com/office/2006/metadata/properties" ma:root="true" ma:fieldsID="b4b24a6c11edfc3cc9f93b94b8110454" ns2:_="" ns3:_="">
    <xsd:import namespace="5d55ae14-089e-40c1-8977-fe71555586f1"/>
    <xsd:import namespace="37b1e1e3-9b4f-4504-aa29-89e67bfd7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ae14-089e-40c1-8977-fe71555586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b6ded22-4c45-4586-b597-cc781705e8ad}" ma:internalName="TaxCatchAll" ma:showField="CatchAllData" ma:web="5d55ae14-089e-40c1-8977-fe7155558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1e1e3-9b4f-4504-aa29-89e67bfd7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8562b07-c12b-440e-8652-dcaac954a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469C5-FF1F-47F3-A9B1-0948651C52DE}"/>
</file>

<file path=customXml/itemProps2.xml><?xml version="1.0" encoding="utf-8"?>
<ds:datastoreItem xmlns:ds="http://schemas.openxmlformats.org/officeDocument/2006/customXml" ds:itemID="{A8EE066D-FCB5-4D89-8A5B-F44ECE1C3E74}"/>
</file>

<file path=customXml/itemProps3.xml><?xml version="1.0" encoding="utf-8"?>
<ds:datastoreItem xmlns:ds="http://schemas.openxmlformats.org/officeDocument/2006/customXml" ds:itemID="{0FA8F1AF-BC56-4D42-A936-0DE866251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Flávia Barbachan Guerra</dc:creator>
  <cp:keywords/>
  <dc:description/>
  <cp:lastModifiedBy/>
  <cp:revision/>
  <dcterms:created xsi:type="dcterms:W3CDTF">2023-01-19T16:00:53Z</dcterms:created>
  <dcterms:modified xsi:type="dcterms:W3CDTF">2024-08-15T13:00:30Z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0x010100A77B24539EF90E408AD433B460A035C0</vt:lpwstr>
  </property>
  <property fmtid="{D5CDD505-2E9C-101B-9397-08002B2CF9AE}" pid="3" name="MediaServiceImageTags">
    <vt:lpwstr/>
  </property>
</Properties>
</file>